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lie.Norman\Desktop\private\"/>
    </mc:Choice>
  </mc:AlternateContent>
  <bookViews>
    <workbookView xWindow="0" yWindow="0" windowWidth="23040" windowHeight="9192" firstSheet="1" activeTab="6"/>
  </bookViews>
  <sheets>
    <sheet name="ScoreCard" sheetId="1" r:id="rId1"/>
    <sheet name="Headache Diary" sheetId="4" r:id="rId2"/>
    <sheet name="SF-36 Questionaire" sheetId="6" state="hidden" r:id="rId3"/>
    <sheet name="HIT 6 Questionaire" sheetId="5" r:id="rId4"/>
    <sheet name="PHQ9 Questionaire" sheetId="7" r:id="rId5"/>
    <sheet name="Pain Disability Index" sheetId="8" r:id="rId6"/>
    <sheet name="Feedback Form" sheetId="9" r:id="rId7"/>
    <sheet name="Disclaimer" sheetId="2" r:id="rId8"/>
  </sheets>
  <definedNames>
    <definedName name="_xlnm.Print_Area" localSheetId="7">Disclaimer!$C$2:$C$8</definedName>
    <definedName name="_xlnm.Print_Area" localSheetId="6">'Feedback Form'!$A$1:$I$23</definedName>
    <definedName name="_xlnm.Print_Area" localSheetId="1">'Headache Diary'!$A$1:$I$43</definedName>
    <definedName name="_xlnm.Print_Area" localSheetId="3">'HIT 6 Questionaire'!$A$1:$I$25</definedName>
    <definedName name="_xlnm.Print_Area" localSheetId="5">'Pain Disability Index'!$A$1:$M$23</definedName>
    <definedName name="_xlnm.Print_Area" localSheetId="4">'PHQ9 Questionaire'!$A$1:$I$30</definedName>
    <definedName name="_xlnm.Print_Area" localSheetId="0">ScoreCard!$A$1:$J$20</definedName>
    <definedName name="_xlnm.Print_Area" localSheetId="2">'SF-36 Questionaire'!$A$1:$I$97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 l="1"/>
  <c r="F3" i="9" l="1"/>
  <c r="D3" i="9"/>
  <c r="B3" i="9"/>
  <c r="F3" i="8"/>
  <c r="D3" i="8"/>
  <c r="B3" i="8"/>
  <c r="H3" i="6"/>
  <c r="F3" i="6"/>
  <c r="D3" i="6"/>
  <c r="B3" i="6"/>
  <c r="F18" i="8"/>
  <c r="G18" i="8"/>
  <c r="H18" i="8"/>
  <c r="I18" i="8"/>
  <c r="J18" i="8"/>
  <c r="K18" i="8"/>
  <c r="L18" i="8"/>
  <c r="M18" i="8"/>
  <c r="E18" i="8"/>
  <c r="D18" i="8"/>
  <c r="C18" i="8"/>
  <c r="F20" i="7"/>
  <c r="E20" i="7"/>
  <c r="D20" i="7"/>
  <c r="C20" i="7"/>
  <c r="H19" i="5"/>
  <c r="G19" i="5"/>
  <c r="F19" i="5"/>
  <c r="E19" i="5"/>
  <c r="D19" i="5"/>
  <c r="C20" i="8" l="1"/>
  <c r="J9" i="1" s="1"/>
  <c r="C22" i="7"/>
  <c r="I9" i="1" s="1"/>
  <c r="D21" i="5"/>
  <c r="H9" i="1" s="1"/>
  <c r="D46" i="4"/>
  <c r="D9" i="1" s="1"/>
  <c r="E46" i="4"/>
  <c r="E9" i="1" s="1"/>
  <c r="F46" i="4"/>
  <c r="F9" i="1" s="1"/>
  <c r="G46" i="4"/>
  <c r="G9" i="1" s="1"/>
  <c r="C46" i="4"/>
  <c r="C9" i="1" s="1"/>
</calcChain>
</file>

<file path=xl/sharedStrings.xml><?xml version="1.0" encoding="utf-8"?>
<sst xmlns="http://schemas.openxmlformats.org/spreadsheetml/2006/main" count="552" uniqueCount="321">
  <si>
    <t>HIT 6 score</t>
  </si>
  <si>
    <t>Pain disability index</t>
  </si>
  <si>
    <t>PHQ9 Score</t>
  </si>
  <si>
    <t>Your Name:</t>
  </si>
  <si>
    <t>Your Date of Birth:</t>
  </si>
  <si>
    <t>Your Hospital Number:</t>
  </si>
  <si>
    <t>Headache Diary</t>
  </si>
  <si>
    <t>Taken Triptans Today?</t>
  </si>
  <si>
    <t>Taken Painkillers Today?</t>
  </si>
  <si>
    <t>Date</t>
  </si>
  <si>
    <t>Example</t>
  </si>
  <si>
    <t>01.04.2019</t>
  </si>
  <si>
    <t>Yes</t>
  </si>
  <si>
    <t>No</t>
  </si>
  <si>
    <t>Date Range</t>
  </si>
  <si>
    <t>Number of Triptan Use Days</t>
  </si>
  <si>
    <t>Number of Painkiller Use Days</t>
  </si>
  <si>
    <t>ScoreCard for Aimovig Drug</t>
  </si>
  <si>
    <t>01.04.2019 - 30.04.2019</t>
  </si>
  <si>
    <t>HIT 6 Score - Headache Impact Test Questionaire</t>
  </si>
  <si>
    <t>Question Number</t>
  </si>
  <si>
    <t>Question</t>
  </si>
  <si>
    <t>Never</t>
  </si>
  <si>
    <t>Sometimes</t>
  </si>
  <si>
    <t>When you have headaches, how often is the pain severe?</t>
  </si>
  <si>
    <t>0</t>
  </si>
  <si>
    <t>1</t>
  </si>
  <si>
    <t>2</t>
  </si>
  <si>
    <t>3</t>
  </si>
  <si>
    <t>4</t>
  </si>
  <si>
    <t>5</t>
  </si>
  <si>
    <t>How often do headches limit your ability to do usual daily activities, including household work, work, school or social activities?</t>
  </si>
  <si>
    <t>Example Question</t>
  </si>
  <si>
    <t>In the past 4 weeks, how often have you felt too tired to do work or daily activities because of your headaches?</t>
  </si>
  <si>
    <t>In the past 4 weeks, how often have you felt fed up or irritated because of your headaches?</t>
  </si>
  <si>
    <t>6</t>
  </si>
  <si>
    <t>Number of Red Days</t>
  </si>
  <si>
    <t>Number of Amber  Days</t>
  </si>
  <si>
    <t>Number of Green  Days</t>
  </si>
  <si>
    <t xml:space="preserve">Red Day </t>
  </si>
  <si>
    <t xml:space="preserve">Amber Day </t>
  </si>
  <si>
    <t xml:space="preserve">Green Day </t>
  </si>
  <si>
    <t>HIT is a tool used to measure the impact headaches have on your ability to function on the job, at school, at home and in social sitistions. Your score shows you the effect that headches have on normal daily life and your ability to function. HIT was developed by an international team of headche experts from neurology and primary care medicine in collaboration with the psychometricians who developed the SF-36 health assessment tool. This questionaire was designed to help you describe and communicate the way you feel and what you cannot do because of headaches.</t>
  </si>
  <si>
    <t>TOTALS</t>
  </si>
  <si>
    <t xml:space="preserve"> 6 Points Each</t>
  </si>
  <si>
    <t xml:space="preserve">Rarely </t>
  </si>
  <si>
    <t xml:space="preserve">Very Often </t>
  </si>
  <si>
    <t xml:space="preserve">Always </t>
  </si>
  <si>
    <t>8 Points Each</t>
  </si>
  <si>
    <t>10 Points Each</t>
  </si>
  <si>
    <t>11 Points Each</t>
  </si>
  <si>
    <t>13 Points Each</t>
  </si>
  <si>
    <t>COMBINED TOTAL HIT 6 Score =</t>
  </si>
  <si>
    <t>(This is the score you will add to the ScoreCard)</t>
  </si>
  <si>
    <t>Completion Notes: For each question, please only select one answer. Then, total your scores at the bottom, scoring 6 points for each 'Never;  8 points for each 'Rarely';  10 points for each 'Sometimes; 11 points for each 'Very Often' and 13 points for each 'Always'. Finally, combine all the scores to give your Hit6 total for the period.</t>
  </si>
  <si>
    <t>SF-36 Questionaire</t>
  </si>
  <si>
    <t>Please answer the 36 questions of the Health Survey (SF-36) completely, honestly and without interruptions. The questions are split into sections, please ensure you complete each section.</t>
  </si>
  <si>
    <t>In general, would you say your health is:</t>
  </si>
  <si>
    <t>Excellent</t>
  </si>
  <si>
    <t>Very Good</t>
  </si>
  <si>
    <t>Good</t>
  </si>
  <si>
    <t>Fair</t>
  </si>
  <si>
    <t>Poor</t>
  </si>
  <si>
    <t>Compared to one year ago, how would you rate your health in general now?</t>
  </si>
  <si>
    <t>Much better than one year ago</t>
  </si>
  <si>
    <t>Somewhat better now that one year ago</t>
  </si>
  <si>
    <t>About the same</t>
  </si>
  <si>
    <t>Somewhat worse now than one year ago</t>
  </si>
  <si>
    <t>Much worse than one year ago</t>
  </si>
  <si>
    <t>Answer to Q1</t>
  </si>
  <si>
    <t>Example Answer</t>
  </si>
  <si>
    <t>Option 1</t>
  </si>
  <si>
    <t>Option 2</t>
  </si>
  <si>
    <t>Option 3</t>
  </si>
  <si>
    <t>Option 4</t>
  </si>
  <si>
    <t>Option 5</t>
  </si>
  <si>
    <t>Answer to Q2</t>
  </si>
  <si>
    <t>Vigorous activities, such as running, lifting heavy objects, participating in strenuous sports</t>
  </si>
  <si>
    <t>Yes, limited a lot</t>
  </si>
  <si>
    <t>Yes, limited a little</t>
  </si>
  <si>
    <t>No, not limited at all</t>
  </si>
  <si>
    <t>Answer to Q3</t>
  </si>
  <si>
    <t>Potential Answer</t>
  </si>
  <si>
    <t>Q4</t>
  </si>
  <si>
    <t>Q1</t>
  </si>
  <si>
    <t>Q2</t>
  </si>
  <si>
    <t>Q3</t>
  </si>
  <si>
    <t>Moderate activities, such as moving a able, pushing a vacuum cleaner, bowling, or playing golf</t>
  </si>
  <si>
    <t>Answer to Q4</t>
  </si>
  <si>
    <t>Q5</t>
  </si>
  <si>
    <t>Lifting or carrying groceries</t>
  </si>
  <si>
    <t>Answer to Q5</t>
  </si>
  <si>
    <t>Completion Notes: Please answer each question on the row beneath the question (in the pale purple boxes), only writing 'yes' to  your chosen answer</t>
  </si>
  <si>
    <t>Q6</t>
  </si>
  <si>
    <t>Climbing several flights of stairs</t>
  </si>
  <si>
    <t>Answer to Q6</t>
  </si>
  <si>
    <t>Q7</t>
  </si>
  <si>
    <t>Bending, kneeling or stooping</t>
  </si>
  <si>
    <t>Answer to Q7</t>
  </si>
  <si>
    <t>Q8</t>
  </si>
  <si>
    <t>Walking more than a mile</t>
  </si>
  <si>
    <t>Answer to Q8</t>
  </si>
  <si>
    <t>Q9</t>
  </si>
  <si>
    <t>Walking several blocks</t>
  </si>
  <si>
    <t>Answer to Q9</t>
  </si>
  <si>
    <t>Walking one block</t>
  </si>
  <si>
    <t>Q10</t>
  </si>
  <si>
    <t>Answer to Q10</t>
  </si>
  <si>
    <t>Q11</t>
  </si>
  <si>
    <t>Bathing or dressing yourself</t>
  </si>
  <si>
    <t>Answer to Q11</t>
  </si>
  <si>
    <t>Q12</t>
  </si>
  <si>
    <t>Answer to Q12</t>
  </si>
  <si>
    <t>Cut down the amount of time you spend on work or other activities</t>
  </si>
  <si>
    <t>Q13</t>
  </si>
  <si>
    <t>Accomplished less than you would like</t>
  </si>
  <si>
    <t>Answer to Q13</t>
  </si>
  <si>
    <t>Q14</t>
  </si>
  <si>
    <t>Were limited in the kind of work or other activities</t>
  </si>
  <si>
    <t>Answer to Q14</t>
  </si>
  <si>
    <t>Q15</t>
  </si>
  <si>
    <t>Had difficulty performing the work or other activities (for example, it took extra effort)</t>
  </si>
  <si>
    <t>Answer to Q15</t>
  </si>
  <si>
    <t>Q16</t>
  </si>
  <si>
    <t>Q18</t>
  </si>
  <si>
    <t>Didn't do work or other activities as carefully as usual</t>
  </si>
  <si>
    <t>Answer to Q18</t>
  </si>
  <si>
    <t>Q19</t>
  </si>
  <si>
    <t>Emotional problems interfered with your normal social activities with family, friends, neighbours or groups?</t>
  </si>
  <si>
    <t>Not at all</t>
  </si>
  <si>
    <t>Slightly</t>
  </si>
  <si>
    <t>Moderately</t>
  </si>
  <si>
    <t>Answer to Q19</t>
  </si>
  <si>
    <t xml:space="preserve">Severely </t>
  </si>
  <si>
    <t>Very Severely</t>
  </si>
  <si>
    <t>Section Six - Pain</t>
  </si>
  <si>
    <t>How much bodily pain have you had during the past 4 weeks?</t>
  </si>
  <si>
    <t>Option 6</t>
  </si>
  <si>
    <t>None</t>
  </si>
  <si>
    <t>Very Mild</t>
  </si>
  <si>
    <t>Mild</t>
  </si>
  <si>
    <t>Moderate</t>
  </si>
  <si>
    <t>Severe</t>
  </si>
  <si>
    <t>Very Severe</t>
  </si>
  <si>
    <t>Q21</t>
  </si>
  <si>
    <t>Answer to Q20</t>
  </si>
  <si>
    <t>During the past 4 weeks, howmuch did pain interfere with your normal work (including both work outside the home and housework)?</t>
  </si>
  <si>
    <t>A Little Bit</t>
  </si>
  <si>
    <t>Quite a Bit</t>
  </si>
  <si>
    <t xml:space="preserve">Extremely </t>
  </si>
  <si>
    <t>Answer to Q21</t>
  </si>
  <si>
    <t>Q22</t>
  </si>
  <si>
    <t>Did you feel full of pep?</t>
  </si>
  <si>
    <t>All of the time</t>
  </si>
  <si>
    <t>Most of the time</t>
  </si>
  <si>
    <t>A good bit of the time</t>
  </si>
  <si>
    <t>Some of the time</t>
  </si>
  <si>
    <t>A little bit of the time</t>
  </si>
  <si>
    <t>None of the time</t>
  </si>
  <si>
    <t>Answer to Q22</t>
  </si>
  <si>
    <t>Q23</t>
  </si>
  <si>
    <t>Have you been a very nervous person?</t>
  </si>
  <si>
    <t>Answer to Q23</t>
  </si>
  <si>
    <t>Q24</t>
  </si>
  <si>
    <t>Have you felt so down in the dumps that nothing could cheer you up?</t>
  </si>
  <si>
    <t>Answer to Q24</t>
  </si>
  <si>
    <t>Q25</t>
  </si>
  <si>
    <t>Have you felt calm and peaceful?</t>
  </si>
  <si>
    <t>Answer to Q25</t>
  </si>
  <si>
    <t>Q26</t>
  </si>
  <si>
    <t>Did you have a lot of energy?</t>
  </si>
  <si>
    <t>Answer to Q26</t>
  </si>
  <si>
    <t>Q27</t>
  </si>
  <si>
    <t>Have you felt downhearted and blue?</t>
  </si>
  <si>
    <t>Answer to Q27</t>
  </si>
  <si>
    <t>Did you feel worn out?</t>
  </si>
  <si>
    <t>Answer to Q28</t>
  </si>
  <si>
    <t>Q28</t>
  </si>
  <si>
    <t>Q29</t>
  </si>
  <si>
    <t>Have you been a happy person?</t>
  </si>
  <si>
    <t>Answer to Q29</t>
  </si>
  <si>
    <t>Q30</t>
  </si>
  <si>
    <t>Did you feel tired?</t>
  </si>
  <si>
    <t>Answer to Q30</t>
  </si>
  <si>
    <t>Q31</t>
  </si>
  <si>
    <t>During the past 4 weeks, how much of the time has your physical health or emotional problems interfered with your social activities (like visiting with friends, relatives etc)?</t>
  </si>
  <si>
    <t>Answer to Q31</t>
  </si>
  <si>
    <t>Q32</t>
  </si>
  <si>
    <t>I seem to get sick a little easier than other people</t>
  </si>
  <si>
    <t>Definitely True</t>
  </si>
  <si>
    <t>Mostly True</t>
  </si>
  <si>
    <t>Don't Know</t>
  </si>
  <si>
    <t>Mostly False</t>
  </si>
  <si>
    <t>Definitely False</t>
  </si>
  <si>
    <t>Answer to Q32</t>
  </si>
  <si>
    <t>Q33</t>
  </si>
  <si>
    <t>I am as healthy as anybody I know</t>
  </si>
  <si>
    <t>Answer to Q33</t>
  </si>
  <si>
    <t>Q34</t>
  </si>
  <si>
    <t>I expect my health to get worse</t>
  </si>
  <si>
    <t>Answer to Q34</t>
  </si>
  <si>
    <t>Q35</t>
  </si>
  <si>
    <t>My health is excellent</t>
  </si>
  <si>
    <t>Answer to Q35</t>
  </si>
  <si>
    <t>Answer to Q16</t>
  </si>
  <si>
    <t>Q120</t>
  </si>
  <si>
    <t>Q36</t>
  </si>
  <si>
    <t>Answer to Q36</t>
  </si>
  <si>
    <r>
      <t xml:space="preserve">Completion Notes: Please select only one colour per day, either </t>
    </r>
    <r>
      <rPr>
        <i/>
        <sz val="11"/>
        <color rgb="FFFF0000"/>
        <rFont val="Calibri"/>
        <family val="2"/>
        <scheme val="minor"/>
      </rPr>
      <t>Red (Stop Day, unable to carry out daily activity due to attack, or delibitated by the aftermath of an attack)</t>
    </r>
    <r>
      <rPr>
        <i/>
        <sz val="11"/>
        <color theme="1"/>
        <rFont val="Calibri"/>
        <family val="2"/>
        <scheme val="minor"/>
      </rPr>
      <t xml:space="preserve">, </t>
    </r>
    <r>
      <rPr>
        <i/>
        <sz val="11"/>
        <color theme="9" tint="-0.249977111117893"/>
        <rFont val="Calibri"/>
        <family val="2"/>
        <scheme val="minor"/>
      </rPr>
      <t>Amber</t>
    </r>
    <r>
      <rPr>
        <i/>
        <sz val="11"/>
        <color theme="1"/>
        <rFont val="Calibri"/>
        <family val="2"/>
        <scheme val="minor"/>
      </rPr>
      <t xml:space="preserve"> </t>
    </r>
    <r>
      <rPr>
        <i/>
        <sz val="11"/>
        <color theme="9" tint="-0.249977111117893"/>
        <rFont val="Calibri"/>
        <family val="2"/>
        <scheme val="minor"/>
      </rPr>
      <t>(Able to continue, but constant headache)</t>
    </r>
    <r>
      <rPr>
        <i/>
        <sz val="11"/>
        <color theme="1"/>
        <rFont val="Calibri"/>
        <family val="2"/>
        <scheme val="minor"/>
      </rPr>
      <t xml:space="preserve"> or </t>
    </r>
    <r>
      <rPr>
        <i/>
        <sz val="11"/>
        <color rgb="FF00B050"/>
        <rFont val="Calibri"/>
        <family val="2"/>
        <scheme val="minor"/>
      </rPr>
      <t>Green (free of any pain)</t>
    </r>
    <r>
      <rPr>
        <i/>
        <sz val="11"/>
        <color theme="1"/>
        <rFont val="Calibri"/>
        <family val="2"/>
        <scheme val="minor"/>
      </rPr>
      <t>. Choose whichever was worse for the day e.g if you had a headache and a migraine, only select migraine (red) for that day. Do not count the number of painkillers or triptans used, only whether you took them or not</t>
    </r>
  </si>
  <si>
    <r>
      <rPr>
        <b/>
        <sz val="11"/>
        <color theme="1"/>
        <rFont val="Calibri"/>
        <family val="2"/>
        <scheme val="minor"/>
      </rPr>
      <t>Section One - General Health</t>
    </r>
    <r>
      <rPr>
        <sz val="11"/>
        <color theme="1"/>
        <rFont val="Calibri"/>
        <family val="2"/>
        <scheme val="minor"/>
      </rPr>
      <t xml:space="preserve"> (part one)</t>
    </r>
  </si>
  <si>
    <r>
      <rPr>
        <b/>
        <sz val="11"/>
        <color theme="1"/>
        <rFont val="Calibri"/>
        <family val="2"/>
        <scheme val="minor"/>
      </rPr>
      <t>Section Two - Limitations of Activities</t>
    </r>
    <r>
      <rPr>
        <sz val="11"/>
        <color theme="1"/>
        <rFont val="Calibri"/>
        <family val="2"/>
        <scheme val="minor"/>
      </rPr>
      <t>. Does your health now limit your ability to do typical day-to-day things? If so, how much?</t>
    </r>
  </si>
  <si>
    <r>
      <rPr>
        <b/>
        <sz val="11"/>
        <color theme="1"/>
        <rFont val="Calibri"/>
        <family val="2"/>
        <scheme val="minor"/>
      </rPr>
      <t>Section Three - Physical Health Problems</t>
    </r>
    <r>
      <rPr>
        <sz val="11"/>
        <color theme="1"/>
        <rFont val="Calibri"/>
        <family val="2"/>
        <scheme val="minor"/>
      </rPr>
      <t>. During the past 4 weeks, have you had any of the following problems with your work or other regular daily activities as a result of your physical health?</t>
    </r>
  </si>
  <si>
    <r>
      <rPr>
        <b/>
        <sz val="11"/>
        <color theme="1"/>
        <rFont val="Calibri"/>
        <family val="2"/>
        <scheme val="minor"/>
      </rPr>
      <t>Section Four - Emotional Health Problems</t>
    </r>
    <r>
      <rPr>
        <sz val="11"/>
        <color theme="1"/>
        <rFont val="Calibri"/>
        <family val="2"/>
        <scheme val="minor"/>
      </rPr>
      <t>. During the past 4 weeks, have you had any of the following problems with your work or other regular daily activities as a result of any emotional problems (such as feeling depressed or anxious)?</t>
    </r>
  </si>
  <si>
    <r>
      <rPr>
        <b/>
        <sz val="11"/>
        <color theme="1"/>
        <rFont val="Calibri"/>
        <family val="2"/>
        <scheme val="minor"/>
      </rPr>
      <t>Section Five - Social Activities</t>
    </r>
    <r>
      <rPr>
        <sz val="11"/>
        <color theme="1"/>
        <rFont val="Calibri"/>
        <family val="2"/>
        <scheme val="minor"/>
      </rPr>
      <t xml:space="preserve"> (part one)</t>
    </r>
  </si>
  <si>
    <r>
      <rPr>
        <b/>
        <sz val="11"/>
        <color theme="1"/>
        <rFont val="Calibri"/>
        <family val="2"/>
        <scheme val="minor"/>
      </rPr>
      <t>Section Seven - Energy and Emotions</t>
    </r>
    <r>
      <rPr>
        <sz val="11"/>
        <color theme="1"/>
        <rFont val="Calibri"/>
        <family val="2"/>
        <scheme val="minor"/>
      </rPr>
      <t>. These questions are about how you feel and how things have ben with you during the last 4 weeks. For each question, please give the answer that comes closest to the way you have been feeling.</t>
    </r>
  </si>
  <si>
    <r>
      <rPr>
        <b/>
        <sz val="11"/>
        <color theme="1"/>
        <rFont val="Calibri"/>
        <family val="2"/>
        <scheme val="minor"/>
      </rPr>
      <t xml:space="preserve">Section Eight - Social Activities </t>
    </r>
    <r>
      <rPr>
        <sz val="11"/>
        <color theme="1"/>
        <rFont val="Calibri"/>
        <family val="2"/>
        <scheme val="minor"/>
      </rPr>
      <t>(part two)</t>
    </r>
  </si>
  <si>
    <r>
      <rPr>
        <b/>
        <sz val="11"/>
        <color theme="1"/>
        <rFont val="Calibri"/>
        <family val="2"/>
        <scheme val="minor"/>
      </rPr>
      <t>Section Nine - General Health</t>
    </r>
    <r>
      <rPr>
        <sz val="11"/>
        <color theme="1"/>
        <rFont val="Calibri"/>
        <family val="2"/>
        <scheme val="minor"/>
      </rPr>
      <t xml:space="preserve"> (part two). How true or false is each of the following statements for you?</t>
    </r>
  </si>
  <si>
    <t>Date Range (to and from):</t>
  </si>
  <si>
    <t>PHQ9 Questionaire</t>
  </si>
  <si>
    <t>Not At All</t>
  </si>
  <si>
    <t>Several Days</t>
  </si>
  <si>
    <t>More Than Half The Days</t>
  </si>
  <si>
    <t>Nearly Every Day</t>
  </si>
  <si>
    <t>Little interest or pleasure in doing things</t>
  </si>
  <si>
    <t>Feeling down, depressed or hopeless</t>
  </si>
  <si>
    <t>Feeling tired or having little energy</t>
  </si>
  <si>
    <t>Poor appetite or overeating</t>
  </si>
  <si>
    <t>Feeling bad about yourself - or that you are a failure or have let yourself or your family down</t>
  </si>
  <si>
    <t>Moving or speaking so slowly that other people could have noticed. Or the opposite - being so fidgety or restless that you have been moving around a lot more than usual</t>
  </si>
  <si>
    <t>Thoughts that you would be better off dead or of hurting yourself in some way</t>
  </si>
  <si>
    <t>0 Points Each</t>
  </si>
  <si>
    <t>1 Point Each</t>
  </si>
  <si>
    <t>2 Points Each</t>
  </si>
  <si>
    <t>3 Points Each</t>
  </si>
  <si>
    <t>Trouble falling/staying asleep or sleeping too much</t>
  </si>
  <si>
    <t>Trouble concentrating on things such as reading the newspaper or watching television</t>
  </si>
  <si>
    <t>How difficult have these problems made it for you to do your own work, take care of things at home, or get along with other people?</t>
  </si>
  <si>
    <t>Extra Question</t>
  </si>
  <si>
    <t>Not Difficult At All</t>
  </si>
  <si>
    <t>Somewhat Difficult</t>
  </si>
  <si>
    <t>Very Difficult</t>
  </si>
  <si>
    <t>Extremely Difficult</t>
  </si>
  <si>
    <t>COMBINED TOTAL PHQ9 Score =</t>
  </si>
  <si>
    <t>Completion Notes: For each question, please only select one answer. Then, total your scores at the bottom, scoring 0 points  for each 'Not At All'; 1 point for each 'Several Days'; 2 points for each 'More Than Half The Days' and 3 points for each 'Nearly Every Day'. Finally, combine all the scores to give your PHQ9 total for the period.</t>
  </si>
  <si>
    <t>Pain Disability Index</t>
  </si>
  <si>
    <t>The rating scales below are designed to measure the degree to which aspects of your life are disrupted by chronic pain. In other words, we would like to know how much your pain is preventing you from doing what you would normally do, or from doing it as well as you normally would. Respond to each category by indicating the overall impact of pain in your life, not just when the pain is at its worse.</t>
  </si>
  <si>
    <t xml:space="preserve">Question </t>
  </si>
  <si>
    <r>
      <t xml:space="preserve">Family/Home Responsibilities: </t>
    </r>
    <r>
      <rPr>
        <sz val="11"/>
        <color theme="1"/>
        <rFont val="Calibri"/>
        <family val="2"/>
        <scheme val="minor"/>
      </rPr>
      <t>This category refers to activities related to the home or family. It includes chores or duties performed around the house (e.g yard work) and errands or favours for other family members (e.g driving the children to school)</t>
    </r>
  </si>
  <si>
    <r>
      <rPr>
        <b/>
        <sz val="11"/>
        <color theme="1"/>
        <rFont val="Calibri"/>
        <family val="2"/>
        <scheme val="minor"/>
      </rPr>
      <t>Recreation</t>
    </r>
    <r>
      <rPr>
        <sz val="11"/>
        <color theme="1"/>
        <rFont val="Calibri"/>
        <family val="2"/>
        <scheme val="minor"/>
      </rPr>
      <t>: This category includes hobbies, sports and other similar leisure time activities</t>
    </r>
  </si>
  <si>
    <r>
      <rPr>
        <b/>
        <sz val="11"/>
        <color theme="1"/>
        <rFont val="Calibri"/>
        <family val="2"/>
        <scheme val="minor"/>
      </rPr>
      <t>Social Activity:</t>
    </r>
    <r>
      <rPr>
        <sz val="11"/>
        <color theme="1"/>
        <rFont val="Calibri"/>
        <family val="2"/>
        <scheme val="minor"/>
      </rPr>
      <t xml:space="preserve"> This category refers to activities that involve participation with friends and acquaintances other than family members. It includes parties, theatre, concerts, dining out and other social functions.</t>
    </r>
  </si>
  <si>
    <r>
      <rPr>
        <b/>
        <sz val="11"/>
        <color theme="1"/>
        <rFont val="Calibri"/>
        <family val="2"/>
        <scheme val="minor"/>
      </rPr>
      <t>Occupation:</t>
    </r>
    <r>
      <rPr>
        <sz val="11"/>
        <color theme="1"/>
        <rFont val="Calibri"/>
        <family val="2"/>
        <scheme val="minor"/>
      </rPr>
      <t xml:space="preserve"> This category refers to activities that are a part or directly related to one's job. This includes nonpaying jobs as well, such as that of a housewife or volunteer worker.</t>
    </r>
  </si>
  <si>
    <r>
      <rPr>
        <b/>
        <sz val="11"/>
        <color theme="1"/>
        <rFont val="Calibri"/>
        <family val="2"/>
        <scheme val="minor"/>
      </rPr>
      <t>Sexual behaviour:</t>
    </r>
    <r>
      <rPr>
        <sz val="11"/>
        <color theme="1"/>
        <rFont val="Calibri"/>
        <family val="2"/>
        <scheme val="minor"/>
      </rPr>
      <t xml:space="preserve"> This category refers to the frequency and quality of one's sex life.</t>
    </r>
  </si>
  <si>
    <r>
      <rPr>
        <b/>
        <sz val="11"/>
        <color theme="1"/>
        <rFont val="Calibri"/>
        <family val="2"/>
        <scheme val="minor"/>
      </rPr>
      <t>Self-care:</t>
    </r>
    <r>
      <rPr>
        <sz val="11"/>
        <color theme="1"/>
        <rFont val="Calibri"/>
        <family val="2"/>
        <scheme val="minor"/>
      </rPr>
      <t xml:space="preserve"> This category includes activities that involve personal maintenance and independent daliy living (e.g taking a shower, driving, getting dressed etc)</t>
    </r>
  </si>
  <si>
    <r>
      <rPr>
        <b/>
        <sz val="11"/>
        <color theme="1"/>
        <rFont val="Calibri"/>
        <family val="2"/>
        <scheme val="minor"/>
      </rPr>
      <t>Life-Support Activities:</t>
    </r>
    <r>
      <rPr>
        <sz val="11"/>
        <color theme="1"/>
        <rFont val="Calibri"/>
        <family val="2"/>
        <scheme val="minor"/>
      </rPr>
      <t xml:space="preserve"> This category refers to basic life-supporting behaviours such as eating, sleeping and breathing.</t>
    </r>
  </si>
  <si>
    <r>
      <t xml:space="preserve">Completion Notes: For each of the seven categories of life activity listed, please select the number on the scale (only one number) which best describes the level of disability you typically experience. </t>
    </r>
    <r>
      <rPr>
        <b/>
        <i/>
        <sz val="11"/>
        <color theme="1"/>
        <rFont val="Calibri"/>
        <family val="2"/>
        <scheme val="minor"/>
      </rPr>
      <t>A score of 0 means no disability at all, and a score of 10 signifies that all the activities in which you would normally be involved have been disrupted or prevented by your pain</t>
    </r>
    <r>
      <rPr>
        <i/>
        <sz val="11"/>
        <color theme="1"/>
        <rFont val="Calibri"/>
        <family val="2"/>
        <scheme val="minor"/>
      </rPr>
      <t>. Then total up all the combined numbers to give your overall score at the end.</t>
    </r>
  </si>
  <si>
    <t>COMBINED TOTAL PDI Score =</t>
  </si>
  <si>
    <t>Date of Injection</t>
  </si>
  <si>
    <t>Very Satisfied</t>
  </si>
  <si>
    <t>Satisfied</t>
  </si>
  <si>
    <t>Unsatisfied</t>
  </si>
  <si>
    <t>Very Unsatisfied</t>
  </si>
  <si>
    <t>Neither Unsatisfied or Satisfied</t>
  </si>
  <si>
    <t>15.05.2019</t>
  </si>
  <si>
    <t>Please list any side effects you have experienced following administration of the Aimovig Injection:</t>
  </si>
  <si>
    <t>Completion Notes: Please complete this form 2 weeks after your most recent injection to let us know how satisfied you currently are and to explain any side effects.</t>
  </si>
  <si>
    <t>Please tell us about any other chronic illnesses you may have such as fibromyalgia, depression etc:</t>
  </si>
  <si>
    <t>Today's Date:</t>
  </si>
  <si>
    <t>Erenumab (Aimovig®) for migrainous headache</t>
  </si>
  <si>
    <t xml:space="preserve">Erenumab (Aimovig®) has been made available to select NHS patients by a “Free of Charge” scheme, offered by its manufacturer Novartis, to help patients with chronic migraine who fulfil specified entry criteria  While erenumab has been shown to be effective for many people in large research treatment trials, it has not yet been evaluated by the National Institute for Health and Care Excellence (NICE) to determine if it is cost effective for the NHS to provide this. Once NICE has reported on whether it will be provided by the NHS, it is possible that either it will not be allowed at all in the NHS or that you may not fulfil criteria for continued treatment.
As such, you need to be aware that your prescription may be discontinued in the future and this will be beyond the control of your treating doctors and their clinical facility (ie University Hospitals Plymouth NHS Trust). You should ONLY 
start this treatment if you fully understand it may not be possible to continue your treatment in the future depending on the guidance set out by NICE, and funding agreed by the appropriate local clinical commissioning group You also understand that, even if you do respond to erenumab treatment, that after the trial ends you may need to be switched to an alternative drug that is more cost effective.
I confirm that I am aware of the implications of the ‘free trial’ of erenumab and that treatment may be stopped after the trial if it is not approved by NICE  and commissioned by the appropriate Clinical Commissioning Group.
I am aware that I am required to email page one and two of this pack with the results of each field  to plh-tr.cgrpstuckey@nhs.net  each month be able to continue treatment.
I do not plan to become pregnant whilst on treatment, if this should happen I will inform the department and cease administration of erenumab immediately.
I consent to my details being shared with the drug company and home care service so that erenumab can be delivered to my home address.
</t>
  </si>
  <si>
    <t>Feedback on Aimovig Injection</t>
  </si>
  <si>
    <t xml:space="preserve">Please email this completed form, once a month, to </t>
  </si>
  <si>
    <t xml:space="preserve">plh-tr.cgrpstuckey@nhs.net  </t>
  </si>
  <si>
    <t>Please ensure your name is on each sheet and you have completed every tab apart from the Disclaimer tab.</t>
  </si>
  <si>
    <t>End of Page</t>
  </si>
  <si>
    <t>If you have queries, please email or call Lara (Mon, Wed, Fri) on 01752 430283</t>
  </si>
  <si>
    <t>Totals</t>
  </si>
  <si>
    <t>Climbing one flight of stairs</t>
  </si>
  <si>
    <t xml:space="preserve">Completion Notes: Please use this ScoreCard to total up your scores from the questionaires. </t>
  </si>
  <si>
    <t>The tabs are ScoreCard (this one), Headache Diary, HIT 6 Questionaire, PHQ9 Questionaire, Pain Disability Index and Feedback form. We need them all completed and returned to us, once a month.</t>
  </si>
  <si>
    <t>When you have a headache, how often do you wish you could lie down?</t>
  </si>
  <si>
    <t>Julie Norman</t>
  </si>
  <si>
    <t>F743424</t>
  </si>
  <si>
    <t>18/07\1970</t>
  </si>
  <si>
    <t>yes</t>
  </si>
  <si>
    <t>18.07.1970</t>
  </si>
  <si>
    <t>01.01.2020 - 31.01.2020</t>
  </si>
  <si>
    <t>01.01.2020- 31.01.2020</t>
  </si>
  <si>
    <t>01.01.2020</t>
  </si>
  <si>
    <t>02.01.2020</t>
  </si>
  <si>
    <t>03.01.2020</t>
  </si>
  <si>
    <t>04.01.2020</t>
  </si>
  <si>
    <t>05.01.2020</t>
  </si>
  <si>
    <t>06.01.2020</t>
  </si>
  <si>
    <t>07.01.2020</t>
  </si>
  <si>
    <t>08.01.2020</t>
  </si>
  <si>
    <t>09.01.2020</t>
  </si>
  <si>
    <t>10.01.2020</t>
  </si>
  <si>
    <t>11.01.2020</t>
  </si>
  <si>
    <t>12.01.2020</t>
  </si>
  <si>
    <t>13.01.2020</t>
  </si>
  <si>
    <t>14.01.2020</t>
  </si>
  <si>
    <t>15.01.2020</t>
  </si>
  <si>
    <t>16.01.2020</t>
  </si>
  <si>
    <t>17.01.2020</t>
  </si>
  <si>
    <t>18.01.2020</t>
  </si>
  <si>
    <t>19.01.2020</t>
  </si>
  <si>
    <t>20.01.2020</t>
  </si>
  <si>
    <t>21.01.2020</t>
  </si>
  <si>
    <t>22.01.2020</t>
  </si>
  <si>
    <t>23.01.2020</t>
  </si>
  <si>
    <t>24.01.2020</t>
  </si>
  <si>
    <t>25.01.2020</t>
  </si>
  <si>
    <t>26.01.2020</t>
  </si>
  <si>
    <t>27.01.2020</t>
  </si>
  <si>
    <t>28.01.2020</t>
  </si>
  <si>
    <t>29.01.2020</t>
  </si>
  <si>
    <t>30.01.2020</t>
  </si>
  <si>
    <t>31.01.2020</t>
  </si>
  <si>
    <t>In the past 4 weeks, how often did headches limit your ability to concentrate on work or daily activities?</t>
  </si>
  <si>
    <t>No side effects other than a small bruise in my leg.</t>
  </si>
  <si>
    <t>I have depression, anxiety, hypothyroidism, pitutitary tumour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</si>
</sst>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12"/>
      <color theme="1"/>
      <name val="Times New Roman"/>
      <family val="1"/>
    </font>
    <font>
      <i/>
      <sz val="11"/>
      <color theme="1"/>
      <name val="Calibri"/>
      <family val="2"/>
      <scheme val="minor"/>
    </font>
    <font>
      <i/>
      <sz val="10"/>
      <color theme="1"/>
      <name val="Calibri"/>
      <family val="2"/>
      <scheme val="minor"/>
    </font>
    <font>
      <i/>
      <sz val="11"/>
      <color theme="9" tint="-0.249977111117893"/>
      <name val="Calibri"/>
      <family val="2"/>
      <scheme val="minor"/>
    </font>
    <font>
      <i/>
      <sz val="11"/>
      <color rgb="FFFF0000"/>
      <name val="Calibri"/>
      <family val="2"/>
      <scheme val="minor"/>
    </font>
    <font>
      <i/>
      <sz val="11"/>
      <color rgb="FF00B050"/>
      <name val="Calibri"/>
      <family val="2"/>
      <scheme val="minor"/>
    </font>
    <font>
      <sz val="10"/>
      <color rgb="FF0070C0"/>
      <name val="Calibri"/>
      <family val="2"/>
      <scheme val="minor"/>
    </font>
    <font>
      <sz val="10"/>
      <color theme="1"/>
      <name val="Calibri"/>
      <family val="2"/>
      <scheme val="minor"/>
    </font>
    <font>
      <sz val="9"/>
      <color theme="1"/>
      <name val="Calibri"/>
      <family val="2"/>
      <scheme val="minor"/>
    </font>
    <font>
      <sz val="16"/>
      <color theme="1"/>
      <name val="Calibri"/>
      <family val="2"/>
      <scheme val="minor"/>
    </font>
    <font>
      <sz val="11"/>
      <color theme="4" tint="-0.249977111117893"/>
      <name val="Calibri"/>
      <family val="2"/>
      <scheme val="minor"/>
    </font>
    <font>
      <b/>
      <i/>
      <sz val="11"/>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E3FBFD"/>
        <bgColor indexed="64"/>
      </patternFill>
    </fill>
    <fill>
      <patternFill patternType="solid">
        <fgColor rgb="FFBDFFDE"/>
        <bgColor indexed="64"/>
      </patternFill>
    </fill>
    <fill>
      <patternFill patternType="solid">
        <fgColor rgb="FFCDACE6"/>
        <bgColor indexed="64"/>
      </patternFill>
    </fill>
    <fill>
      <patternFill patternType="solid">
        <fgColor rgb="FFE1E6FF"/>
        <bgColor indexed="64"/>
      </patternFill>
    </fill>
    <fill>
      <patternFill patternType="solid">
        <fgColor rgb="FFFFEFAB"/>
        <bgColor indexed="64"/>
      </patternFill>
    </fill>
    <fill>
      <patternFill patternType="solid">
        <fgColor rgb="FFD68C8A"/>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D0EBB3"/>
        <bgColor indexed="64"/>
      </patternFill>
    </fill>
    <fill>
      <patternFill patternType="solid">
        <fgColor rgb="FFDDDDDD"/>
        <bgColor indexed="64"/>
      </patternFill>
    </fill>
    <fill>
      <patternFill patternType="solid">
        <fgColor rgb="FFFF0000"/>
        <bgColor indexed="64"/>
      </patternFill>
    </fill>
    <fill>
      <patternFill patternType="solid">
        <fgColor rgb="FFFFFAE7"/>
        <bgColor indexed="64"/>
      </patternFill>
    </fill>
    <fill>
      <patternFill patternType="solid">
        <fgColor theme="4" tint="0.79998168889431442"/>
        <bgColor indexed="64"/>
      </patternFill>
    </fill>
    <fill>
      <patternFill patternType="solid">
        <fgColor rgb="FFE1FFE7"/>
        <bgColor indexed="64"/>
      </patternFill>
    </fill>
    <fill>
      <patternFill patternType="solid">
        <fgColor rgb="FFF5E4B5"/>
        <bgColor indexed="64"/>
      </patternFill>
    </fill>
    <fill>
      <patternFill patternType="solid">
        <fgColor theme="0" tint="-4.9989318521683403E-2"/>
        <bgColor indexed="64"/>
      </patternFill>
    </fill>
    <fill>
      <patternFill patternType="solid">
        <fgColor rgb="FFEBFFFF"/>
        <bgColor indexed="64"/>
      </patternFill>
    </fill>
    <fill>
      <patternFill patternType="solid">
        <fgColor rgb="FFF3FFF5"/>
        <bgColor indexed="64"/>
      </patternFill>
    </fill>
    <fill>
      <patternFill patternType="solid">
        <fgColor rgb="FFEAEAEA"/>
        <bgColor indexed="64"/>
      </patternFill>
    </fill>
    <fill>
      <patternFill patternType="solid">
        <fgColor rgb="FFC0C0C0"/>
        <bgColor indexed="64"/>
      </patternFill>
    </fill>
    <fill>
      <patternFill patternType="solid">
        <fgColor rgb="FFCDFFCD"/>
        <bgColor indexed="64"/>
      </patternFill>
    </fill>
    <fill>
      <patternFill patternType="solid">
        <fgColor rgb="FFFFCB97"/>
        <bgColor indexed="64"/>
      </patternFill>
    </fill>
    <fill>
      <patternFill patternType="solid">
        <fgColor rgb="FF00B050"/>
        <bgColor indexed="64"/>
      </patternFill>
    </fill>
    <fill>
      <patternFill patternType="solid">
        <fgColor rgb="FF02AE02"/>
        <bgColor indexed="64"/>
      </patternFill>
    </fill>
    <fill>
      <patternFill patternType="solid">
        <fgColor rgb="FF66FFCC"/>
        <bgColor indexed="64"/>
      </patternFill>
    </fill>
    <fill>
      <patternFill patternType="solid">
        <fgColor rgb="FF33CCFF"/>
        <bgColor indexed="64"/>
      </patternFill>
    </fill>
    <fill>
      <patternFill patternType="solid">
        <fgColor rgb="FF0066FF"/>
        <bgColor indexed="64"/>
      </patternFill>
    </fill>
    <fill>
      <patternFill patternType="solid">
        <fgColor rgb="FF6666FF"/>
        <bgColor indexed="64"/>
      </patternFill>
    </fill>
    <fill>
      <patternFill patternType="solid">
        <fgColor rgb="FF9933FF"/>
        <bgColor indexed="64"/>
      </patternFill>
    </fill>
    <fill>
      <patternFill patternType="solid">
        <fgColor rgb="FFCC00FF"/>
        <bgColor indexed="64"/>
      </patternFill>
    </fill>
    <fill>
      <patternFill patternType="solid">
        <fgColor rgb="FFFF33CC"/>
        <bgColor indexed="64"/>
      </patternFill>
    </fill>
    <fill>
      <patternFill patternType="solid">
        <fgColor rgb="FFFF0066"/>
        <bgColor indexed="64"/>
      </patternFill>
    </fill>
    <fill>
      <patternFill patternType="solid">
        <fgColor rgb="FFFCE0C8"/>
        <bgColor indexed="64"/>
      </patternFill>
    </fill>
    <fill>
      <patternFill patternType="solid">
        <fgColor theme="8" tint="0.79998168889431442"/>
        <bgColor indexed="64"/>
      </patternFill>
    </fill>
    <fill>
      <patternFill patternType="solid">
        <fgColor rgb="FFFFE5F2"/>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4" fillId="0" borderId="0" applyNumberFormat="0" applyFill="0" applyBorder="0" applyAlignment="0" applyProtection="0"/>
  </cellStyleXfs>
  <cellXfs count="270">
    <xf numFmtId="0" fontId="0" fillId="0" borderId="0" xfId="0"/>
    <xf numFmtId="0" fontId="0" fillId="0" borderId="0" xfId="0" applyAlignment="1">
      <alignment wrapText="1"/>
    </xf>
    <xf numFmtId="49" fontId="0" fillId="0" borderId="0" xfId="0" applyNumberFormat="1" applyAlignment="1">
      <alignment wrapText="1"/>
    </xf>
    <xf numFmtId="0" fontId="2" fillId="0" borderId="0" xfId="0" applyFont="1" applyAlignment="1"/>
    <xf numFmtId="0" fontId="0" fillId="0" borderId="0" xfId="0"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4" borderId="6" xfId="0" applyFill="1" applyBorder="1" applyAlignment="1">
      <alignment horizontal="center" vertical="center" wrapText="1"/>
    </xf>
    <xf numFmtId="0" fontId="0" fillId="5" borderId="6"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3" fillId="0" borderId="0" xfId="0" applyFont="1" applyAlignment="1">
      <alignment vertical="center" wrapText="1"/>
    </xf>
    <xf numFmtId="0" fontId="0" fillId="0" borderId="4" xfId="0" applyBorder="1"/>
    <xf numFmtId="0" fontId="0" fillId="11" borderId="4" xfId="0" applyFill="1" applyBorder="1"/>
    <xf numFmtId="0" fontId="0" fillId="0" borderId="0" xfId="0" applyBorder="1"/>
    <xf numFmtId="0" fontId="0" fillId="0" borderId="0" xfId="0" applyFill="1" applyBorder="1" applyAlignment="1">
      <alignment vertical="center" wrapText="1"/>
    </xf>
    <xf numFmtId="0" fontId="0" fillId="0" borderId="0" xfId="0" applyFill="1" applyBorder="1"/>
    <xf numFmtId="0" fontId="0" fillId="11" borderId="12" xfId="0" applyFill="1" applyBorder="1"/>
    <xf numFmtId="0" fontId="0" fillId="11" borderId="13" xfId="0" applyFill="1" applyBorder="1"/>
    <xf numFmtId="0" fontId="0" fillId="0" borderId="12" xfId="0" applyBorder="1"/>
    <xf numFmtId="0" fontId="0" fillId="0" borderId="13" xfId="0" applyBorder="1"/>
    <xf numFmtId="0" fontId="0" fillId="11" borderId="14" xfId="0" applyFill="1" applyBorder="1"/>
    <xf numFmtId="0" fontId="0" fillId="11" borderId="15" xfId="0" applyFill="1" applyBorder="1"/>
    <xf numFmtId="0" fontId="0" fillId="11" borderId="16" xfId="0" applyFill="1" applyBorder="1"/>
    <xf numFmtId="0" fontId="0" fillId="6" borderId="8" xfId="0" applyFill="1" applyBorder="1" applyAlignment="1">
      <alignment horizontal="center" vertical="center" wrapText="1"/>
    </xf>
    <xf numFmtId="0" fontId="0" fillId="0" borderId="0" xfId="0" applyBorder="1" applyAlignment="1">
      <alignment horizontal="center" vertical="center" wrapText="1"/>
    </xf>
    <xf numFmtId="0" fontId="4" fillId="13" borderId="12" xfId="0" applyFont="1" applyFill="1" applyBorder="1" applyAlignment="1">
      <alignment vertical="center" wrapText="1"/>
    </xf>
    <xf numFmtId="0" fontId="4" fillId="13" borderId="4" xfId="0" applyFont="1" applyFill="1" applyBorder="1" applyAlignment="1">
      <alignment vertical="center" wrapText="1"/>
    </xf>
    <xf numFmtId="0" fontId="4" fillId="13" borderId="13" xfId="0" applyFont="1" applyFill="1" applyBorder="1" applyAlignment="1">
      <alignment vertical="center" wrapText="1"/>
    </xf>
    <xf numFmtId="49" fontId="0" fillId="0" borderId="4" xfId="0" applyNumberFormat="1" applyBorder="1" applyAlignment="1">
      <alignment wrapText="1"/>
    </xf>
    <xf numFmtId="49" fontId="0" fillId="0" borderId="5" xfId="0" applyNumberFormat="1" applyBorder="1" applyAlignment="1">
      <alignment wrapText="1"/>
    </xf>
    <xf numFmtId="49" fontId="0" fillId="0" borderId="9" xfId="0" applyNumberFormat="1" applyBorder="1" applyAlignment="1">
      <alignment wrapText="1"/>
    </xf>
    <xf numFmtId="49" fontId="0" fillId="0" borderId="10" xfId="0" applyNumberFormat="1" applyBorder="1" applyAlignment="1">
      <alignment wrapText="1"/>
    </xf>
    <xf numFmtId="49" fontId="4" fillId="13" borderId="17" xfId="0" applyNumberFormat="1" applyFont="1" applyFill="1" applyBorder="1" applyAlignment="1">
      <alignment wrapText="1"/>
    </xf>
    <xf numFmtId="49" fontId="4" fillId="13" borderId="18" xfId="0" applyNumberFormat="1" applyFont="1" applyFill="1" applyBorder="1" applyAlignment="1">
      <alignment wrapText="1"/>
    </xf>
    <xf numFmtId="49" fontId="0" fillId="0" borderId="12" xfId="0" applyNumberFormat="1" applyBorder="1" applyAlignment="1">
      <alignment wrapText="1"/>
    </xf>
    <xf numFmtId="49" fontId="0" fillId="0" borderId="14" xfId="0" applyNumberFormat="1" applyBorder="1" applyAlignment="1">
      <alignment wrapText="1"/>
    </xf>
    <xf numFmtId="49" fontId="10" fillId="0" borderId="10" xfId="0" applyNumberFormat="1" applyFont="1" applyBorder="1" applyAlignment="1">
      <alignment wrapText="1"/>
    </xf>
    <xf numFmtId="49" fontId="10" fillId="0" borderId="11" xfId="0" applyNumberFormat="1" applyFont="1" applyBorder="1" applyAlignment="1">
      <alignment wrapText="1"/>
    </xf>
    <xf numFmtId="49" fontId="0" fillId="17" borderId="12" xfId="0" applyNumberFormat="1" applyFill="1" applyBorder="1" applyAlignment="1">
      <alignment wrapText="1"/>
    </xf>
    <xf numFmtId="49" fontId="0" fillId="17" borderId="4" xfId="0" applyNumberFormat="1" applyFill="1" applyBorder="1" applyAlignment="1">
      <alignment wrapText="1"/>
    </xf>
    <xf numFmtId="49" fontId="0" fillId="17" borderId="14" xfId="0" applyNumberFormat="1" applyFill="1" applyBorder="1" applyAlignment="1">
      <alignment wrapText="1"/>
    </xf>
    <xf numFmtId="49" fontId="0" fillId="17" borderId="15" xfId="0" applyNumberFormat="1" applyFill="1" applyBorder="1" applyAlignment="1">
      <alignment wrapText="1"/>
    </xf>
    <xf numFmtId="0" fontId="0" fillId="6" borderId="17" xfId="0" applyFill="1" applyBorder="1" applyAlignment="1">
      <alignment horizontal="center" vertical="center" wrapText="1"/>
    </xf>
    <xf numFmtId="0" fontId="0" fillId="7" borderId="18" xfId="0" applyFill="1" applyBorder="1" applyAlignment="1">
      <alignment vertical="center" wrapText="1"/>
    </xf>
    <xf numFmtId="0" fontId="0" fillId="8" borderId="18" xfId="0" applyFill="1" applyBorder="1" applyAlignment="1">
      <alignment vertical="center" wrapText="1"/>
    </xf>
    <xf numFmtId="0" fontId="0" fillId="10" borderId="18" xfId="0" applyFill="1" applyBorder="1" applyAlignment="1">
      <alignment vertical="center" wrapText="1"/>
    </xf>
    <xf numFmtId="0" fontId="0" fillId="0" borderId="14" xfId="0" applyBorder="1"/>
    <xf numFmtId="49" fontId="0" fillId="0" borderId="12" xfId="0" applyNumberFormat="1" applyFill="1" applyBorder="1" applyAlignment="1">
      <alignment wrapText="1"/>
    </xf>
    <xf numFmtId="49" fontId="0" fillId="0" borderId="4" xfId="0" applyNumberFormat="1" applyFill="1" applyBorder="1" applyAlignment="1">
      <alignment wrapText="1"/>
    </xf>
    <xf numFmtId="49" fontId="0" fillId="0" borderId="13" xfId="0" applyNumberFormat="1" applyFill="1" applyBorder="1" applyAlignment="1">
      <alignment wrapText="1"/>
    </xf>
    <xf numFmtId="49" fontId="0" fillId="5" borderId="12" xfId="0" applyNumberFormat="1" applyFill="1" applyBorder="1" applyAlignment="1">
      <alignment wrapText="1"/>
    </xf>
    <xf numFmtId="49" fontId="0" fillId="5" borderId="4" xfId="0" applyNumberFormat="1" applyFill="1" applyBorder="1" applyAlignment="1">
      <alignment wrapText="1"/>
    </xf>
    <xf numFmtId="49" fontId="0" fillId="5" borderId="13" xfId="0" applyNumberFormat="1" applyFill="1" applyBorder="1" applyAlignment="1">
      <alignment wrapText="1"/>
    </xf>
    <xf numFmtId="49" fontId="0" fillId="19" borderId="4" xfId="0" applyNumberFormat="1" applyFill="1" applyBorder="1" applyAlignment="1">
      <alignment wrapText="1"/>
    </xf>
    <xf numFmtId="49" fontId="0" fillId="20" borderId="4" xfId="0" applyNumberFormat="1" applyFill="1" applyBorder="1" applyAlignment="1">
      <alignment wrapText="1"/>
    </xf>
    <xf numFmtId="49" fontId="0" fillId="20" borderId="13" xfId="0" applyNumberFormat="1" applyFill="1" applyBorder="1" applyAlignment="1">
      <alignment wrapText="1"/>
    </xf>
    <xf numFmtId="49" fontId="0" fillId="0" borderId="0" xfId="0" applyNumberFormat="1" applyFill="1" applyBorder="1" applyAlignment="1">
      <alignment wrapText="1"/>
    </xf>
    <xf numFmtId="49" fontId="0" fillId="0" borderId="22" xfId="0" applyNumberFormat="1" applyFill="1" applyBorder="1" applyAlignment="1">
      <alignment wrapText="1"/>
    </xf>
    <xf numFmtId="49" fontId="0" fillId="19" borderId="22" xfId="0" applyNumberFormat="1" applyFill="1" applyBorder="1" applyAlignment="1">
      <alignment wrapText="1"/>
    </xf>
    <xf numFmtId="49" fontId="0" fillId="20" borderId="22" xfId="0" applyNumberFormat="1" applyFill="1" applyBorder="1" applyAlignment="1">
      <alignment wrapText="1"/>
    </xf>
    <xf numFmtId="49" fontId="0" fillId="17" borderId="21" xfId="0" applyNumberFormat="1" applyFill="1" applyBorder="1" applyAlignment="1">
      <alignment wrapText="1"/>
    </xf>
    <xf numFmtId="49" fontId="0" fillId="17" borderId="22" xfId="0" applyNumberFormat="1" applyFill="1" applyBorder="1" applyAlignment="1">
      <alignment wrapText="1"/>
    </xf>
    <xf numFmtId="49" fontId="0" fillId="0" borderId="0" xfId="0" applyNumberFormat="1" applyFill="1" applyAlignment="1">
      <alignment wrapText="1"/>
    </xf>
    <xf numFmtId="0" fontId="4" fillId="13" borderId="24"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ill="1" applyBorder="1" applyAlignment="1">
      <alignment wrapText="1"/>
    </xf>
    <xf numFmtId="49" fontId="0" fillId="20" borderId="12" xfId="0" applyNumberFormat="1" applyFill="1" applyBorder="1" applyAlignment="1">
      <alignment wrapText="1"/>
    </xf>
    <xf numFmtId="0" fontId="0" fillId="0" borderId="0" xfId="0" applyFill="1" applyBorder="1" applyAlignment="1">
      <alignment horizontal="center" vertical="center" wrapText="1"/>
    </xf>
    <xf numFmtId="49" fontId="0" fillId="0" borderId="0" xfId="0" applyNumberFormat="1" applyBorder="1" applyAlignment="1">
      <alignment wrapText="1"/>
    </xf>
    <xf numFmtId="49" fontId="10" fillId="0" borderId="4" xfId="0" applyNumberFormat="1" applyFont="1" applyBorder="1" applyAlignment="1">
      <alignment wrapText="1"/>
    </xf>
    <xf numFmtId="0" fontId="0" fillId="5" borderId="19" xfId="0" applyFill="1" applyBorder="1" applyAlignment="1">
      <alignment horizontal="left" vertical="center" wrapText="1"/>
    </xf>
    <xf numFmtId="0" fontId="0" fillId="0" borderId="12" xfId="0" applyFill="1" applyBorder="1" applyAlignment="1">
      <alignment horizontal="center" vertical="center" wrapText="1"/>
    </xf>
    <xf numFmtId="49" fontId="10" fillId="0" borderId="13" xfId="0" applyNumberFormat="1" applyFont="1" applyBorder="1" applyAlignment="1">
      <alignment wrapText="1"/>
    </xf>
    <xf numFmtId="49" fontId="0" fillId="20" borderId="14" xfId="0" applyNumberFormat="1" applyFill="1" applyBorder="1" applyAlignment="1">
      <alignment wrapText="1"/>
    </xf>
    <xf numFmtId="49" fontId="0" fillId="20" borderId="15" xfId="0" applyNumberFormat="1" applyFill="1" applyBorder="1" applyAlignment="1">
      <alignment wrapText="1"/>
    </xf>
    <xf numFmtId="49" fontId="0" fillId="20" borderId="16" xfId="0" applyNumberFormat="1" applyFill="1" applyBorder="1" applyAlignment="1">
      <alignment wrapText="1"/>
    </xf>
    <xf numFmtId="49" fontId="1" fillId="0" borderId="12" xfId="0" applyNumberFormat="1" applyFont="1" applyFill="1" applyBorder="1" applyAlignment="1">
      <alignment wrapText="1"/>
    </xf>
    <xf numFmtId="49" fontId="0" fillId="23" borderId="17" xfId="0" applyNumberFormat="1" applyFill="1" applyBorder="1" applyAlignment="1">
      <alignment wrapText="1"/>
    </xf>
    <xf numFmtId="49" fontId="1" fillId="24" borderId="18" xfId="0" applyNumberFormat="1" applyFont="1" applyFill="1" applyBorder="1" applyAlignment="1">
      <alignment horizontal="left" vertical="center" wrapText="1"/>
    </xf>
    <xf numFmtId="49" fontId="1" fillId="25" borderId="18" xfId="0" applyNumberFormat="1" applyFont="1" applyFill="1" applyBorder="1" applyAlignment="1">
      <alignment horizontal="left" vertical="center" wrapText="1"/>
    </xf>
    <xf numFmtId="49" fontId="1" fillId="26" borderId="18" xfId="0" applyNumberFormat="1" applyFont="1" applyFill="1" applyBorder="1" applyAlignment="1">
      <alignment horizontal="left" vertical="center" wrapText="1"/>
    </xf>
    <xf numFmtId="49" fontId="1" fillId="27" borderId="18" xfId="0" applyNumberFormat="1" applyFont="1" applyFill="1" applyBorder="1" applyAlignment="1">
      <alignment horizontal="left" vertical="center" wrapText="1"/>
    </xf>
    <xf numFmtId="49" fontId="1" fillId="28" borderId="18" xfId="0" applyNumberFormat="1" applyFont="1" applyFill="1" applyBorder="1" applyAlignment="1">
      <alignment horizontal="left" vertical="center" wrapText="1"/>
    </xf>
    <xf numFmtId="49" fontId="1" fillId="29" borderId="18" xfId="0" applyNumberFormat="1" applyFont="1" applyFill="1" applyBorder="1" applyAlignment="1">
      <alignment horizontal="left" vertical="center" wrapText="1"/>
    </xf>
    <xf numFmtId="49" fontId="1" fillId="30" borderId="18" xfId="0" applyNumberFormat="1" applyFont="1" applyFill="1" applyBorder="1" applyAlignment="1">
      <alignment horizontal="left" vertical="center" wrapText="1"/>
    </xf>
    <xf numFmtId="0" fontId="1" fillId="31" borderId="18" xfId="0" applyFont="1" applyFill="1" applyBorder="1" applyAlignment="1">
      <alignment horizontal="left" vertical="center"/>
    </xf>
    <xf numFmtId="0" fontId="1" fillId="32" borderId="18" xfId="0" applyFont="1" applyFill="1" applyBorder="1" applyAlignment="1">
      <alignment horizontal="left" vertical="center"/>
    </xf>
    <xf numFmtId="0" fontId="1" fillId="33" borderId="18" xfId="0" applyFont="1" applyFill="1" applyBorder="1" applyAlignment="1">
      <alignment horizontal="left" vertical="center"/>
    </xf>
    <xf numFmtId="0" fontId="1" fillId="12" borderId="19" xfId="0" applyFont="1" applyFill="1" applyBorder="1" applyAlignment="1">
      <alignment horizontal="left" vertical="center"/>
    </xf>
    <xf numFmtId="1" fontId="4" fillId="13" borderId="4" xfId="0" applyNumberFormat="1" applyFont="1" applyFill="1" applyBorder="1" applyAlignment="1">
      <alignment vertical="center" wrapText="1"/>
    </xf>
    <xf numFmtId="1" fontId="4" fillId="13" borderId="13" xfId="0" applyNumberFormat="1" applyFont="1" applyFill="1" applyBorder="1" applyAlignment="1">
      <alignment vertical="center" wrapText="1"/>
    </xf>
    <xf numFmtId="1" fontId="0" fillId="0" borderId="4" xfId="0" applyNumberFormat="1" applyBorder="1" applyAlignment="1">
      <alignment wrapText="1"/>
    </xf>
    <xf numFmtId="1" fontId="0" fillId="0" borderId="13" xfId="0" applyNumberFormat="1" applyBorder="1" applyAlignment="1">
      <alignment wrapText="1"/>
    </xf>
    <xf numFmtId="1" fontId="0" fillId="20" borderId="4" xfId="0" applyNumberFormat="1" applyFill="1" applyBorder="1" applyAlignment="1">
      <alignment wrapText="1"/>
    </xf>
    <xf numFmtId="1" fontId="0" fillId="20" borderId="13" xfId="0" applyNumberFormat="1" applyFill="1" applyBorder="1" applyAlignment="1">
      <alignment wrapText="1"/>
    </xf>
    <xf numFmtId="1" fontId="0" fillId="0" borderId="4" xfId="0" applyNumberFormat="1" applyBorder="1"/>
    <xf numFmtId="1" fontId="0" fillId="0" borderId="13" xfId="0" applyNumberFormat="1" applyBorder="1"/>
    <xf numFmtId="1" fontId="4" fillId="13" borderId="18" xfId="0" applyNumberFormat="1" applyFont="1" applyFill="1" applyBorder="1" applyAlignment="1">
      <alignment wrapText="1"/>
    </xf>
    <xf numFmtId="1" fontId="4" fillId="13" borderId="19" xfId="0" applyNumberFormat="1" applyFont="1" applyFill="1" applyBorder="1" applyAlignment="1">
      <alignment wrapText="1"/>
    </xf>
    <xf numFmtId="1" fontId="0" fillId="17" borderId="4" xfId="0" applyNumberFormat="1" applyFill="1" applyBorder="1" applyAlignment="1">
      <alignment wrapText="1"/>
    </xf>
    <xf numFmtId="1" fontId="0" fillId="17" borderId="13" xfId="0" applyNumberFormat="1" applyFill="1" applyBorder="1" applyAlignment="1">
      <alignment wrapText="1"/>
    </xf>
    <xf numFmtId="1" fontId="0" fillId="17" borderId="15" xfId="0" applyNumberFormat="1" applyFill="1" applyBorder="1" applyAlignment="1">
      <alignment wrapText="1"/>
    </xf>
    <xf numFmtId="1" fontId="0" fillId="17" borderId="16" xfId="0" applyNumberFormat="1" applyFill="1" applyBorder="1" applyAlignment="1">
      <alignment wrapText="1"/>
    </xf>
    <xf numFmtId="1" fontId="0" fillId="0" borderId="4" xfId="0" applyNumberFormat="1" applyFill="1" applyBorder="1" applyAlignment="1">
      <alignment wrapText="1"/>
    </xf>
    <xf numFmtId="1" fontId="0" fillId="0" borderId="13" xfId="0" applyNumberFormat="1" applyFill="1" applyBorder="1" applyAlignment="1">
      <alignment wrapText="1"/>
    </xf>
    <xf numFmtId="1" fontId="0" fillId="0" borderId="15" xfId="0" applyNumberFormat="1" applyBorder="1"/>
    <xf numFmtId="1" fontId="0" fillId="0" borderId="16" xfId="0" applyNumberFormat="1" applyBorder="1"/>
    <xf numFmtId="49" fontId="0" fillId="0" borderId="5" xfId="0" applyNumberFormat="1" applyFont="1" applyBorder="1" applyAlignment="1">
      <alignment wrapText="1"/>
    </xf>
    <xf numFmtId="49" fontId="1" fillId="0" borderId="5" xfId="0" applyNumberFormat="1" applyFont="1" applyBorder="1" applyAlignment="1">
      <alignment wrapText="1"/>
    </xf>
    <xf numFmtId="0" fontId="1" fillId="7" borderId="18" xfId="0" applyFont="1" applyFill="1" applyBorder="1" applyAlignment="1">
      <alignment vertical="center" wrapText="1"/>
    </xf>
    <xf numFmtId="0" fontId="1" fillId="8" borderId="18" xfId="0" applyFont="1" applyFill="1" applyBorder="1" applyAlignment="1">
      <alignment vertical="center" wrapText="1"/>
    </xf>
    <xf numFmtId="0" fontId="1" fillId="10" borderId="18" xfId="0" applyFont="1" applyFill="1" applyBorder="1" applyAlignment="1">
      <alignment vertical="center" wrapText="1"/>
    </xf>
    <xf numFmtId="0" fontId="1" fillId="5" borderId="19" xfId="0" applyFont="1" applyFill="1" applyBorder="1" applyAlignment="1">
      <alignment horizontal="left" vertical="center" wrapText="1"/>
    </xf>
    <xf numFmtId="1" fontId="4" fillId="0" borderId="0" xfId="0" applyNumberFormat="1" applyFont="1" applyFill="1" applyBorder="1" applyAlignment="1">
      <alignment vertical="center" wrapText="1"/>
    </xf>
    <xf numFmtId="1" fontId="0" fillId="0" borderId="0" xfId="0" applyNumberFormat="1" applyFill="1" applyBorder="1"/>
    <xf numFmtId="0" fontId="4" fillId="13" borderId="21" xfId="0" applyFont="1" applyFill="1" applyBorder="1" applyAlignment="1">
      <alignment vertical="center" wrapText="1"/>
    </xf>
    <xf numFmtId="1" fontId="4" fillId="13" borderId="22" xfId="0" applyNumberFormat="1" applyFont="1" applyFill="1" applyBorder="1" applyAlignment="1">
      <alignment vertical="center" wrapText="1"/>
    </xf>
    <xf numFmtId="1" fontId="4" fillId="13" borderId="23" xfId="0" applyNumberFormat="1" applyFont="1" applyFill="1" applyBorder="1" applyAlignment="1">
      <alignment vertical="center" wrapText="1"/>
    </xf>
    <xf numFmtId="0" fontId="0" fillId="0" borderId="20" xfId="0" applyBorder="1" applyAlignment="1">
      <alignment horizontal="center" vertical="center" wrapText="1"/>
    </xf>
    <xf numFmtId="0" fontId="0" fillId="0" borderId="32" xfId="0" applyBorder="1"/>
    <xf numFmtId="0" fontId="0" fillId="0" borderId="20"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20" xfId="0" applyBorder="1" applyAlignment="1">
      <alignment vertical="center" wrapText="1"/>
    </xf>
    <xf numFmtId="0" fontId="0" fillId="0" borderId="20" xfId="0" applyBorder="1"/>
    <xf numFmtId="0" fontId="0" fillId="0" borderId="33" xfId="0" applyBorder="1"/>
    <xf numFmtId="0" fontId="0" fillId="0" borderId="34" xfId="0" applyBorder="1"/>
    <xf numFmtId="0" fontId="0" fillId="0" borderId="35" xfId="0" applyBorder="1"/>
    <xf numFmtId="0" fontId="4" fillId="13" borderId="22" xfId="0" applyNumberFormat="1" applyFont="1" applyFill="1" applyBorder="1" applyAlignment="1">
      <alignment vertical="center" wrapText="1"/>
    </xf>
    <xf numFmtId="0" fontId="1" fillId="6" borderId="5" xfId="0" applyFont="1" applyFill="1" applyBorder="1" applyAlignment="1">
      <alignment horizontal="center" vertical="center" wrapText="1"/>
    </xf>
    <xf numFmtId="0" fontId="1" fillId="7" borderId="6" xfId="0" applyFont="1" applyFill="1" applyBorder="1" applyAlignment="1">
      <alignment vertical="center" wrapText="1"/>
    </xf>
    <xf numFmtId="0" fontId="1" fillId="8" borderId="6" xfId="0" applyFont="1" applyFill="1" applyBorder="1" applyAlignment="1">
      <alignment vertical="center" wrapText="1"/>
    </xf>
    <xf numFmtId="0" fontId="1" fillId="10" borderId="6" xfId="0" applyFont="1" applyFill="1" applyBorder="1" applyAlignment="1">
      <alignment vertical="center" wrapText="1"/>
    </xf>
    <xf numFmtId="0" fontId="1" fillId="5" borderId="6" xfId="0" applyFont="1" applyFill="1" applyBorder="1" applyAlignment="1">
      <alignment horizontal="left" vertical="center" wrapText="1"/>
    </xf>
    <xf numFmtId="0" fontId="1" fillId="2" borderId="6" xfId="0" applyFont="1" applyFill="1" applyBorder="1" applyAlignment="1">
      <alignment vertical="center" wrapText="1"/>
    </xf>
    <xf numFmtId="0" fontId="1" fillId="19" borderId="6" xfId="0" applyFont="1" applyFill="1" applyBorder="1" applyAlignment="1">
      <alignment vertical="center" wrapText="1"/>
    </xf>
    <xf numFmtId="0" fontId="1" fillId="22" borderId="6" xfId="0" applyFont="1" applyFill="1" applyBorder="1" applyAlignment="1">
      <alignment vertical="center" wrapText="1"/>
    </xf>
    <xf numFmtId="0" fontId="1" fillId="34" borderId="7" xfId="0" applyFont="1" applyFill="1" applyBorder="1" applyAlignment="1">
      <alignment vertical="center" wrapText="1"/>
    </xf>
    <xf numFmtId="0" fontId="1" fillId="11" borderId="9" xfId="0" applyFont="1" applyFill="1" applyBorder="1" applyAlignment="1">
      <alignment vertical="center" wrapText="1"/>
    </xf>
    <xf numFmtId="0" fontId="1" fillId="7" borderId="10" xfId="0" applyFont="1" applyFill="1" applyBorder="1" applyAlignment="1">
      <alignment vertical="center" wrapText="1"/>
    </xf>
    <xf numFmtId="0" fontId="1" fillId="8" borderId="10" xfId="0" applyFont="1" applyFill="1" applyBorder="1" applyAlignment="1">
      <alignment vertical="center" wrapText="1"/>
    </xf>
    <xf numFmtId="0" fontId="1" fillId="10" borderId="10" xfId="0" applyFont="1" applyFill="1" applyBorder="1" applyAlignment="1">
      <alignment vertical="center" wrapText="1"/>
    </xf>
    <xf numFmtId="0" fontId="1" fillId="5" borderId="10" xfId="0" applyFont="1" applyFill="1" applyBorder="1" applyAlignment="1">
      <alignment horizontal="left" vertical="center" wrapText="1"/>
    </xf>
    <xf numFmtId="0" fontId="1" fillId="2" borderId="11" xfId="0" applyFont="1" applyFill="1" applyBorder="1" applyAlignment="1">
      <alignment vertical="center" wrapText="1"/>
    </xf>
    <xf numFmtId="49" fontId="1" fillId="0" borderId="9" xfId="0" applyNumberFormat="1" applyFont="1" applyBorder="1" applyAlignment="1">
      <alignment wrapText="1"/>
    </xf>
    <xf numFmtId="49" fontId="1" fillId="0" borderId="10" xfId="0" applyNumberFormat="1" applyFont="1" applyBorder="1" applyAlignment="1">
      <alignment wrapText="1"/>
    </xf>
    <xf numFmtId="49" fontId="1" fillId="15" borderId="10" xfId="0" applyNumberFormat="1" applyFont="1" applyFill="1" applyBorder="1" applyAlignment="1">
      <alignment wrapText="1"/>
    </xf>
    <xf numFmtId="49" fontId="1" fillId="14" borderId="10" xfId="0" applyNumberFormat="1" applyFont="1" applyFill="1" applyBorder="1" applyAlignment="1">
      <alignment wrapText="1"/>
    </xf>
    <xf numFmtId="49" fontId="1" fillId="4" borderId="10" xfId="0" applyNumberFormat="1" applyFont="1" applyFill="1" applyBorder="1" applyAlignment="1">
      <alignment wrapText="1"/>
    </xf>
    <xf numFmtId="49" fontId="1" fillId="16" borderId="10" xfId="0" applyNumberFormat="1" applyFont="1" applyFill="1" applyBorder="1" applyAlignment="1">
      <alignment wrapText="1"/>
    </xf>
    <xf numFmtId="49" fontId="1" fillId="9" borderId="11" xfId="0" applyNumberFormat="1" applyFont="1" applyFill="1" applyBorder="1" applyAlignment="1">
      <alignment wrapText="1"/>
    </xf>
    <xf numFmtId="0" fontId="1" fillId="6" borderId="17" xfId="0" applyFont="1" applyFill="1" applyBorder="1" applyAlignment="1">
      <alignment horizontal="center" vertical="center" wrapText="1"/>
    </xf>
    <xf numFmtId="0" fontId="1" fillId="2" borderId="7" xfId="0" applyFont="1" applyFill="1" applyBorder="1" applyAlignment="1">
      <alignment vertical="center" wrapText="1"/>
    </xf>
    <xf numFmtId="0" fontId="0" fillId="0" borderId="32" xfId="0" applyBorder="1" applyAlignment="1">
      <alignment horizontal="center" vertical="center" wrapText="1"/>
    </xf>
    <xf numFmtId="0" fontId="0" fillId="0" borderId="20" xfId="0" applyBorder="1" applyAlignment="1">
      <alignment wrapText="1"/>
    </xf>
    <xf numFmtId="0" fontId="0" fillId="0" borderId="32" xfId="0" applyBorder="1" applyAlignment="1">
      <alignment vertical="center" wrapText="1"/>
    </xf>
    <xf numFmtId="49" fontId="4" fillId="13" borderId="20" xfId="0" applyNumberFormat="1" applyFont="1" applyFill="1" applyBorder="1" applyAlignment="1">
      <alignment wrapText="1"/>
    </xf>
    <xf numFmtId="0" fontId="2" fillId="0" borderId="32" xfId="0" applyFont="1" applyBorder="1"/>
    <xf numFmtId="0" fontId="0" fillId="0" borderId="34" xfId="0" applyFill="1" applyBorder="1"/>
    <xf numFmtId="0" fontId="3" fillId="0" borderId="0" xfId="0" applyFont="1" applyBorder="1" applyAlignment="1">
      <alignment horizontal="center" vertical="center" wrapText="1"/>
    </xf>
    <xf numFmtId="49" fontId="0" fillId="0" borderId="20" xfId="0" applyNumberFormat="1" applyBorder="1" applyAlignment="1">
      <alignment wrapText="1"/>
    </xf>
    <xf numFmtId="49" fontId="0" fillId="17" borderId="23" xfId="0" applyNumberFormat="1" applyFill="1" applyBorder="1" applyAlignment="1">
      <alignment wrapText="1"/>
    </xf>
    <xf numFmtId="0" fontId="4" fillId="13" borderId="36" xfId="0" applyFont="1" applyFill="1" applyBorder="1" applyAlignment="1">
      <alignment vertical="center" wrapText="1"/>
    </xf>
    <xf numFmtId="0" fontId="3" fillId="0" borderId="0" xfId="0" applyFont="1" applyBorder="1"/>
    <xf numFmtId="0" fontId="3" fillId="0" borderId="34" xfId="0" applyFont="1" applyBorder="1"/>
    <xf numFmtId="49" fontId="0" fillId="0" borderId="32" xfId="0" applyNumberFormat="1" applyBorder="1" applyAlignment="1">
      <alignment wrapText="1"/>
    </xf>
    <xf numFmtId="0" fontId="3" fillId="0" borderId="32" xfId="0" applyFont="1" applyBorder="1" applyAlignment="1">
      <alignment vertical="center" wrapText="1"/>
    </xf>
    <xf numFmtId="0" fontId="0" fillId="0" borderId="32" xfId="0" applyFill="1" applyBorder="1" applyAlignment="1">
      <alignment vertical="center" wrapText="1"/>
    </xf>
    <xf numFmtId="0" fontId="0" fillId="0" borderId="20" xfId="0" applyFill="1" applyBorder="1" applyAlignment="1">
      <alignment vertical="center" wrapText="1"/>
    </xf>
    <xf numFmtId="0" fontId="4" fillId="0" borderId="32" xfId="0" applyFont="1" applyFill="1" applyBorder="1" applyAlignment="1">
      <alignment vertical="center" wrapText="1"/>
    </xf>
    <xf numFmtId="49" fontId="0" fillId="0" borderId="32" xfId="0" applyNumberFormat="1" applyFill="1" applyBorder="1" applyAlignment="1">
      <alignment wrapText="1"/>
    </xf>
    <xf numFmtId="0" fontId="0" fillId="0" borderId="32" xfId="0" applyBorder="1" applyAlignment="1">
      <alignment wrapText="1"/>
    </xf>
    <xf numFmtId="0" fontId="4" fillId="0" borderId="32" xfId="0" applyNumberFormat="1" applyFont="1" applyFill="1" applyBorder="1" applyAlignment="1">
      <alignment vertical="center" wrapText="1"/>
    </xf>
    <xf numFmtId="1" fontId="0" fillId="0" borderId="32" xfId="0" applyNumberFormat="1" applyFill="1" applyBorder="1"/>
    <xf numFmtId="0" fontId="2" fillId="35" borderId="38" xfId="0" applyFont="1" applyFill="1" applyBorder="1" applyAlignment="1">
      <alignment horizontal="center"/>
    </xf>
    <xf numFmtId="0" fontId="0" fillId="0" borderId="39" xfId="0" applyBorder="1"/>
    <xf numFmtId="49" fontId="12" fillId="0" borderId="39" xfId="0" applyNumberFormat="1" applyFont="1" applyBorder="1" applyAlignment="1">
      <alignment wrapText="1"/>
    </xf>
    <xf numFmtId="0" fontId="3" fillId="0" borderId="40" xfId="0" applyFont="1" applyBorder="1" applyAlignment="1">
      <alignment horizontal="center"/>
    </xf>
    <xf numFmtId="0" fontId="0" fillId="0" borderId="5" xfId="0" applyBorder="1"/>
    <xf numFmtId="0" fontId="1" fillId="15" borderId="6" xfId="0" applyNumberFormat="1" applyFont="1" applyFill="1" applyBorder="1" applyAlignment="1">
      <alignment wrapText="1"/>
    </xf>
    <xf numFmtId="0" fontId="1" fillId="14" borderId="6" xfId="0" applyNumberFormat="1" applyFont="1" applyFill="1" applyBorder="1" applyAlignment="1">
      <alignment wrapText="1"/>
    </xf>
    <xf numFmtId="0" fontId="1" fillId="4" borderId="6" xfId="0" applyNumberFormat="1" applyFont="1" applyFill="1" applyBorder="1" applyAlignment="1">
      <alignment wrapText="1"/>
    </xf>
    <xf numFmtId="0" fontId="1" fillId="16" borderId="6" xfId="0" applyNumberFormat="1" applyFont="1" applyFill="1" applyBorder="1" applyAlignment="1">
      <alignment wrapText="1"/>
    </xf>
    <xf numFmtId="0" fontId="1" fillId="9" borderId="7" xfId="0" applyNumberFormat="1" applyFont="1" applyFill="1" applyBorder="1" applyAlignment="1">
      <alignment wrapText="1"/>
    </xf>
    <xf numFmtId="0" fontId="11" fillId="17" borderId="7" xfId="0" applyNumberFormat="1" applyFont="1" applyFill="1" applyBorder="1" applyAlignment="1">
      <alignment wrapText="1"/>
    </xf>
    <xf numFmtId="0" fontId="0" fillId="0" borderId="6" xfId="0" applyNumberFormat="1" applyBorder="1"/>
    <xf numFmtId="0" fontId="0" fillId="0" borderId="7" xfId="0" applyNumberFormat="1" applyBorder="1"/>
    <xf numFmtId="1" fontId="1" fillId="5" borderId="19" xfId="0" applyNumberFormat="1" applyFont="1" applyFill="1" applyBorder="1" applyAlignment="1">
      <alignment horizontal="left" vertical="center" wrapText="1"/>
    </xf>
    <xf numFmtId="1" fontId="1" fillId="7" borderId="18" xfId="0" applyNumberFormat="1" applyFont="1" applyFill="1" applyBorder="1" applyAlignment="1">
      <alignment horizontal="left" vertical="center" wrapText="1"/>
    </xf>
    <xf numFmtId="1" fontId="1" fillId="8" borderId="18" xfId="0" applyNumberFormat="1" applyFont="1" applyFill="1" applyBorder="1" applyAlignment="1">
      <alignment horizontal="left" vertical="center" wrapText="1"/>
    </xf>
    <xf numFmtId="1" fontId="1" fillId="10" borderId="18" xfId="0" applyNumberFormat="1" applyFont="1" applyFill="1" applyBorder="1" applyAlignment="1">
      <alignment horizontal="left" vertical="center" wrapText="1"/>
    </xf>
    <xf numFmtId="1" fontId="11" fillId="17" borderId="7" xfId="0" applyNumberFormat="1" applyFont="1" applyFill="1" applyBorder="1" applyAlignment="1">
      <alignment wrapText="1"/>
    </xf>
    <xf numFmtId="1" fontId="0" fillId="24" borderId="4" xfId="0" applyNumberFormat="1" applyFont="1" applyFill="1" applyBorder="1" applyAlignment="1">
      <alignment horizontal="left" vertical="center" wrapText="1"/>
    </xf>
    <xf numFmtId="1" fontId="0" fillId="25" borderId="4" xfId="0" applyNumberFormat="1" applyFont="1" applyFill="1" applyBorder="1" applyAlignment="1">
      <alignment horizontal="left" vertical="center" wrapText="1"/>
    </xf>
    <xf numFmtId="1" fontId="0" fillId="26" borderId="4" xfId="0" applyNumberFormat="1" applyFont="1" applyFill="1" applyBorder="1" applyAlignment="1">
      <alignment horizontal="left" vertical="center" wrapText="1"/>
    </xf>
    <xf numFmtId="1" fontId="0" fillId="27" borderId="4" xfId="0" applyNumberFormat="1" applyFont="1" applyFill="1" applyBorder="1" applyAlignment="1">
      <alignment horizontal="left" vertical="center" wrapText="1"/>
    </xf>
    <xf numFmtId="1" fontId="0" fillId="28" borderId="4" xfId="0" applyNumberFormat="1" applyFont="1" applyFill="1" applyBorder="1" applyAlignment="1">
      <alignment horizontal="left" vertical="center" wrapText="1"/>
    </xf>
    <xf numFmtId="1" fontId="0" fillId="29" borderId="4" xfId="0" applyNumberFormat="1" applyFont="1" applyFill="1" applyBorder="1" applyAlignment="1">
      <alignment horizontal="left" vertical="center" wrapText="1"/>
    </xf>
    <xf numFmtId="1" fontId="0" fillId="30" borderId="4" xfId="0" applyNumberFormat="1" applyFont="1" applyFill="1" applyBorder="1" applyAlignment="1">
      <alignment horizontal="left" vertical="center" wrapText="1"/>
    </xf>
    <xf numFmtId="1" fontId="0" fillId="31" borderId="4" xfId="0" applyNumberFormat="1" applyFont="1" applyFill="1" applyBorder="1" applyAlignment="1">
      <alignment horizontal="left" vertical="center"/>
    </xf>
    <xf numFmtId="1" fontId="0" fillId="32" borderId="4" xfId="0" applyNumberFormat="1" applyFont="1" applyFill="1" applyBorder="1" applyAlignment="1">
      <alignment horizontal="left" vertical="center"/>
    </xf>
    <xf numFmtId="1" fontId="0" fillId="33" borderId="4" xfId="0" applyNumberFormat="1" applyFont="1" applyFill="1" applyBorder="1" applyAlignment="1">
      <alignment horizontal="left" vertical="center"/>
    </xf>
    <xf numFmtId="1" fontId="0" fillId="12" borderId="13" xfId="0" applyNumberFormat="1" applyFont="1" applyFill="1" applyBorder="1" applyAlignment="1">
      <alignment horizontal="left" vertical="center"/>
    </xf>
    <xf numFmtId="14" fontId="0" fillId="4" borderId="6" xfId="0" applyNumberFormat="1" applyFill="1" applyBorder="1" applyAlignment="1">
      <alignment horizontal="center" vertical="center" wrapText="1"/>
    </xf>
    <xf numFmtId="0" fontId="0" fillId="0" borderId="14" xfId="0" applyNumberFormat="1" applyBorder="1"/>
    <xf numFmtId="0" fontId="0" fillId="11" borderId="1"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3" xfId="0" applyFill="1" applyBorder="1" applyAlignment="1">
      <alignment horizontal="center" vertical="center" wrapText="1"/>
    </xf>
    <xf numFmtId="49" fontId="0" fillId="0" borderId="0" xfId="0" applyNumberFormat="1" applyBorder="1" applyAlignment="1">
      <alignment horizontal="left" vertical="top" wrapText="1"/>
    </xf>
    <xf numFmtId="0" fontId="0" fillId="6" borderId="2" xfId="0" applyNumberFormat="1" applyFill="1" applyBorder="1" applyAlignment="1">
      <alignment horizontal="center" vertical="center" wrapText="1"/>
    </xf>
    <xf numFmtId="0" fontId="0" fillId="6" borderId="3" xfId="0" applyNumberForma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14" fillId="0" borderId="0" xfId="1" applyNumberFormat="1" applyBorder="1" applyAlignment="1">
      <alignment horizontal="left" vertical="top" wrapText="1"/>
    </xf>
    <xf numFmtId="49" fontId="0" fillId="6" borderId="8" xfId="0" applyNumberFormat="1" applyFill="1" applyBorder="1" applyAlignment="1">
      <alignment horizontal="center" vertical="center" wrapText="1"/>
    </xf>
    <xf numFmtId="49" fontId="0" fillId="18" borderId="27" xfId="0" applyNumberFormat="1" applyFill="1" applyBorder="1" applyAlignment="1">
      <alignment horizontal="center" wrapText="1"/>
    </xf>
    <xf numFmtId="49" fontId="0" fillId="18" borderId="28" xfId="0" applyNumberFormat="1" applyFill="1" applyBorder="1" applyAlignment="1">
      <alignment horizontal="center" wrapText="1"/>
    </xf>
    <xf numFmtId="49" fontId="0" fillId="18" borderId="37" xfId="0" applyNumberFormat="1" applyFill="1" applyBorder="1" applyAlignment="1">
      <alignment horizontal="center" wrapText="1"/>
    </xf>
    <xf numFmtId="0" fontId="0" fillId="21" borderId="1" xfId="0" applyFill="1" applyBorder="1" applyAlignment="1">
      <alignment horizontal="center" vertical="center" wrapText="1"/>
    </xf>
    <xf numFmtId="0" fontId="0" fillId="21" borderId="2" xfId="0" applyFill="1" applyBorder="1" applyAlignment="1">
      <alignment horizontal="center" vertical="center" wrapText="1"/>
    </xf>
    <xf numFmtId="0" fontId="0" fillId="21" borderId="3" xfId="0" applyFill="1" applyBorder="1" applyAlignment="1">
      <alignment horizontal="center" vertical="center" wrapText="1"/>
    </xf>
    <xf numFmtId="0" fontId="0" fillId="6" borderId="1" xfId="0" applyFill="1" applyBorder="1" applyAlignment="1">
      <alignment horizontal="center" vertical="center" wrapText="1"/>
    </xf>
    <xf numFmtId="0" fontId="0" fillId="6" borderId="3" xfId="0" applyFill="1" applyBorder="1" applyAlignment="1">
      <alignment horizontal="center" vertical="center" wrapText="1"/>
    </xf>
    <xf numFmtId="49" fontId="0" fillId="18" borderId="1" xfId="0" applyNumberFormat="1" applyFill="1" applyBorder="1" applyAlignment="1">
      <alignment horizontal="center" wrapText="1"/>
    </xf>
    <xf numFmtId="49" fontId="0" fillId="18" borderId="2" xfId="0" applyNumberFormat="1" applyFill="1" applyBorder="1" applyAlignment="1">
      <alignment horizontal="center" wrapText="1"/>
    </xf>
    <xf numFmtId="49" fontId="0" fillId="18" borderId="3" xfId="0" applyNumberFormat="1" applyFill="1" applyBorder="1" applyAlignment="1">
      <alignment horizontal="center" wrapText="1"/>
    </xf>
    <xf numFmtId="49" fontId="0" fillId="18" borderId="24" xfId="0" applyNumberFormat="1" applyFill="1" applyBorder="1" applyAlignment="1">
      <alignment horizontal="center" wrapText="1"/>
    </xf>
    <xf numFmtId="49" fontId="0" fillId="18" borderId="25" xfId="0" applyNumberFormat="1" applyFill="1" applyBorder="1" applyAlignment="1">
      <alignment horizontal="center" wrapText="1"/>
    </xf>
    <xf numFmtId="49" fontId="0" fillId="18" borderId="26" xfId="0" applyNumberFormat="1" applyFill="1" applyBorder="1" applyAlignment="1">
      <alignment horizontal="center" wrapText="1"/>
    </xf>
    <xf numFmtId="49" fontId="0" fillId="18" borderId="4" xfId="0" applyNumberFormat="1" applyFill="1" applyBorder="1" applyAlignment="1">
      <alignment horizontal="center" wrapText="1"/>
    </xf>
    <xf numFmtId="49" fontId="0" fillId="18" borderId="13" xfId="0" applyNumberFormat="1" applyFill="1" applyBorder="1" applyAlignment="1">
      <alignment horizontal="center" wrapText="1"/>
    </xf>
    <xf numFmtId="49" fontId="1" fillId="18" borderId="27" xfId="0" applyNumberFormat="1" applyFont="1" applyFill="1" applyBorder="1" applyAlignment="1">
      <alignment horizont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19" borderId="1" xfId="0" applyFill="1" applyBorder="1" applyAlignment="1">
      <alignment horizontal="center" vertical="center" wrapText="1"/>
    </xf>
    <xf numFmtId="0" fontId="0" fillId="19" borderId="2" xfId="0" applyFill="1" applyBorder="1" applyAlignment="1">
      <alignment horizontal="center" vertical="center" wrapText="1"/>
    </xf>
    <xf numFmtId="0" fontId="0" fillId="19" borderId="3" xfId="0" applyFill="1" applyBorder="1" applyAlignment="1">
      <alignment horizontal="center" vertical="center" wrapText="1"/>
    </xf>
    <xf numFmtId="49" fontId="8" fillId="0" borderId="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3" fillId="0" borderId="20" xfId="0" applyNumberFormat="1" applyFont="1" applyBorder="1" applyAlignment="1">
      <alignment horizontal="center" wrapText="1"/>
    </xf>
    <xf numFmtId="49" fontId="3" fillId="0" borderId="0" xfId="0" applyNumberFormat="1" applyFont="1" applyBorder="1" applyAlignment="1">
      <alignment horizontal="center" wrapText="1"/>
    </xf>
    <xf numFmtId="49" fontId="0" fillId="6" borderId="1" xfId="0" applyNumberFormat="1" applyFill="1" applyBorder="1" applyAlignment="1">
      <alignment horizontal="center" vertical="center" wrapText="1"/>
    </xf>
    <xf numFmtId="0" fontId="0" fillId="22" borderId="1" xfId="0" applyFill="1" applyBorder="1" applyAlignment="1">
      <alignment horizontal="center" vertical="center" wrapText="1"/>
    </xf>
    <xf numFmtId="0" fontId="0" fillId="22" borderId="2" xfId="0" applyFill="1" applyBorder="1" applyAlignment="1">
      <alignment horizontal="center" vertical="center" wrapText="1"/>
    </xf>
    <xf numFmtId="0" fontId="0" fillId="22" borderId="3" xfId="0" applyFill="1" applyBorder="1" applyAlignment="1">
      <alignment horizontal="center" vertical="center" wrapText="1"/>
    </xf>
    <xf numFmtId="0" fontId="0" fillId="34" borderId="1" xfId="0" applyFill="1" applyBorder="1" applyAlignment="1">
      <alignment horizontal="center" vertical="center" wrapText="1"/>
    </xf>
    <xf numFmtId="0" fontId="0" fillId="34" borderId="2" xfId="0" applyFill="1" applyBorder="1" applyAlignment="1">
      <alignment horizontal="center" vertical="center" wrapText="1"/>
    </xf>
    <xf numFmtId="0" fontId="0" fillId="34" borderId="3" xfId="0"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49" fontId="0" fillId="6" borderId="6" xfId="0" applyNumberFormat="1"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36" borderId="1" xfId="0" applyFill="1" applyBorder="1" applyAlignment="1">
      <alignment horizontal="center" vertical="center" wrapText="1"/>
    </xf>
    <xf numFmtId="0" fontId="0" fillId="36" borderId="2" xfId="0" applyFill="1" applyBorder="1" applyAlignment="1">
      <alignment horizontal="center" vertical="center" wrapText="1"/>
    </xf>
    <xf numFmtId="0" fontId="0" fillId="36" borderId="3" xfId="0" applyFill="1" applyBorder="1" applyAlignment="1">
      <alignment horizontal="center" vertical="center" wrapText="1"/>
    </xf>
    <xf numFmtId="49" fontId="0" fillId="0" borderId="29" xfId="0" applyNumberFormat="1" applyBorder="1" applyAlignment="1">
      <alignment horizontal="left" vertical="top" wrapText="1"/>
    </xf>
    <xf numFmtId="49" fontId="0" fillId="0" borderId="30" xfId="0" applyNumberFormat="1" applyBorder="1" applyAlignment="1">
      <alignment horizontal="left" vertical="top" wrapText="1"/>
    </xf>
    <xf numFmtId="49" fontId="0" fillId="0" borderId="31" xfId="0" applyNumberFormat="1" applyBorder="1" applyAlignment="1">
      <alignment horizontal="left" vertical="top" wrapText="1"/>
    </xf>
    <xf numFmtId="49" fontId="0" fillId="0" borderId="20" xfId="0" applyNumberFormat="1" applyBorder="1" applyAlignment="1">
      <alignment horizontal="left" vertical="top" wrapText="1"/>
    </xf>
    <xf numFmtId="49" fontId="0" fillId="0" borderId="32" xfId="0" applyNumberFormat="1" applyBorder="1" applyAlignment="1">
      <alignment horizontal="left" vertical="top" wrapText="1"/>
    </xf>
    <xf numFmtId="49" fontId="0" fillId="0" borderId="33" xfId="0" applyNumberFormat="1" applyBorder="1" applyAlignment="1">
      <alignment horizontal="left" vertical="top" wrapText="1"/>
    </xf>
    <xf numFmtId="49" fontId="0" fillId="0" borderId="34" xfId="0" applyNumberFormat="1" applyBorder="1" applyAlignment="1">
      <alignment horizontal="left" vertical="top" wrapText="1"/>
    </xf>
    <xf numFmtId="49" fontId="0" fillId="0" borderId="35" xfId="0" applyNumberForma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EAEAEA"/>
      <color rgb="FFDDDDDD"/>
      <color rgb="FFFFE5F2"/>
      <color rgb="FF000000"/>
      <color rgb="FFFCE0C8"/>
      <color rgb="FFFF0066"/>
      <color rgb="FFFF33CC"/>
      <color rgb="FFCC00FF"/>
      <color rgb="FF9933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48942</xdr:rowOff>
    </xdr:from>
    <xdr:to>
      <xdr:col>2</xdr:col>
      <xdr:colOff>1247774</xdr:colOff>
      <xdr:row>0</xdr:row>
      <xdr:rowOff>501075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48942"/>
          <a:ext cx="1847849" cy="452133"/>
        </a:xfrm>
        <a:prstGeom prst="rect">
          <a:avLst/>
        </a:prstGeom>
      </xdr:spPr>
    </xdr:pic>
    <xdr:clientData/>
  </xdr:twoCellAnchor>
  <xdr:oneCellAnchor>
    <xdr:from>
      <xdr:col>1</xdr:col>
      <xdr:colOff>85725</xdr:colOff>
      <xdr:row>22</xdr:row>
      <xdr:rowOff>48942</xdr:rowOff>
    </xdr:from>
    <xdr:ext cx="1847849" cy="452133"/>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48942"/>
          <a:ext cx="1847849" cy="45213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lh-tr.cgrpstuckey@nhs.net?subject=CGRP%20Spreadshe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topLeftCell="A3" workbookViewId="0">
      <selection activeCell="B12" sqref="B12:I12"/>
    </sheetView>
  </sheetViews>
  <sheetFormatPr defaultRowHeight="14.4" x14ac:dyDescent="0.3"/>
  <cols>
    <col min="1" max="1" width="9" customWidth="1"/>
    <col min="2" max="2" width="23.44140625" customWidth="1"/>
    <col min="3" max="3" width="13" customWidth="1"/>
    <col min="4" max="4" width="15.33203125" customWidth="1"/>
    <col min="5" max="5" width="12.88671875" customWidth="1"/>
    <col min="6" max="6" width="15.5546875" customWidth="1"/>
    <col min="7" max="7" width="12.44140625" customWidth="1"/>
    <col min="8" max="8" width="11.6640625" customWidth="1"/>
    <col min="9" max="9" width="13.6640625" customWidth="1"/>
  </cols>
  <sheetData>
    <row r="1" spans="1:10" ht="45" customHeight="1" thickBot="1" x14ac:dyDescent="0.35">
      <c r="A1" s="207" t="s">
        <v>17</v>
      </c>
      <c r="B1" s="208"/>
      <c r="C1" s="208"/>
      <c r="D1" s="208"/>
      <c r="E1" s="208"/>
      <c r="F1" s="208"/>
      <c r="G1" s="208"/>
      <c r="H1" s="208"/>
      <c r="I1" s="208"/>
      <c r="J1" s="209"/>
    </row>
    <row r="2" spans="1:10" ht="17.25" customHeight="1" thickBot="1" x14ac:dyDescent="0.35">
      <c r="A2" s="120"/>
      <c r="B2" s="26"/>
      <c r="C2" s="26"/>
      <c r="D2" s="26"/>
      <c r="E2" s="26"/>
      <c r="F2" s="26"/>
      <c r="G2" s="26"/>
      <c r="H2" s="26"/>
      <c r="I2" s="26"/>
      <c r="J2" s="121"/>
    </row>
    <row r="3" spans="1:10" ht="42" customHeight="1" thickBot="1" x14ac:dyDescent="0.35">
      <c r="A3" s="5" t="s">
        <v>3</v>
      </c>
      <c r="B3" s="6" t="s">
        <v>280</v>
      </c>
      <c r="C3" s="7" t="s">
        <v>4</v>
      </c>
      <c r="D3" s="205" t="s">
        <v>284</v>
      </c>
      <c r="E3" s="8" t="s">
        <v>5</v>
      </c>
      <c r="F3" s="8" t="s">
        <v>281</v>
      </c>
      <c r="G3" s="25" t="s">
        <v>217</v>
      </c>
      <c r="H3" s="211" t="s">
        <v>285</v>
      </c>
      <c r="I3" s="211"/>
      <c r="J3" s="212"/>
    </row>
    <row r="4" spans="1:10" ht="15" customHeight="1" thickBot="1" x14ac:dyDescent="0.35">
      <c r="A4" s="122"/>
      <c r="B4" s="123"/>
      <c r="C4" s="123"/>
      <c r="D4" s="123"/>
      <c r="E4" s="123"/>
      <c r="F4" s="123"/>
      <c r="G4" s="123"/>
      <c r="H4" s="123"/>
      <c r="I4" s="123"/>
      <c r="J4" s="124"/>
    </row>
    <row r="5" spans="1:10" ht="30.75" customHeight="1" thickBot="1" x14ac:dyDescent="0.35">
      <c r="A5" s="122"/>
      <c r="B5" s="213" t="s">
        <v>277</v>
      </c>
      <c r="C5" s="214"/>
      <c r="D5" s="214"/>
      <c r="E5" s="214"/>
      <c r="F5" s="214"/>
      <c r="G5" s="214"/>
      <c r="H5" s="214"/>
      <c r="I5" s="215"/>
      <c r="J5" s="124"/>
    </row>
    <row r="6" spans="1:10" ht="15" thickBot="1" x14ac:dyDescent="0.35">
      <c r="A6" s="122"/>
      <c r="B6" s="123"/>
      <c r="C6" s="123"/>
      <c r="D6" s="123"/>
      <c r="E6" s="123"/>
      <c r="F6" s="123"/>
      <c r="G6" s="123"/>
      <c r="H6" s="123"/>
      <c r="I6" s="123"/>
      <c r="J6" s="121"/>
    </row>
    <row r="7" spans="1:10" s="2" customFormat="1" ht="63" customHeight="1" thickBot="1" x14ac:dyDescent="0.35">
      <c r="A7" s="125"/>
      <c r="B7" s="131" t="s">
        <v>14</v>
      </c>
      <c r="C7" s="132" t="s">
        <v>36</v>
      </c>
      <c r="D7" s="133" t="s">
        <v>37</v>
      </c>
      <c r="E7" s="134" t="s">
        <v>38</v>
      </c>
      <c r="F7" s="135" t="s">
        <v>15</v>
      </c>
      <c r="G7" s="136" t="s">
        <v>16</v>
      </c>
      <c r="H7" s="137" t="s">
        <v>0</v>
      </c>
      <c r="I7" s="138" t="s">
        <v>2</v>
      </c>
      <c r="J7" s="139" t="s">
        <v>1</v>
      </c>
    </row>
    <row r="8" spans="1:10" s="1" customFormat="1" ht="16.5" customHeight="1" x14ac:dyDescent="0.3">
      <c r="A8" s="65" t="s">
        <v>10</v>
      </c>
      <c r="B8" s="117" t="s">
        <v>18</v>
      </c>
      <c r="C8" s="118">
        <v>15</v>
      </c>
      <c r="D8" s="118">
        <v>7</v>
      </c>
      <c r="E8" s="118">
        <v>8</v>
      </c>
      <c r="F8" s="118">
        <v>10</v>
      </c>
      <c r="G8" s="118">
        <v>8</v>
      </c>
      <c r="H8" s="130">
        <v>48</v>
      </c>
      <c r="I8" s="118">
        <v>9</v>
      </c>
      <c r="J8" s="119">
        <v>56</v>
      </c>
    </row>
    <row r="9" spans="1:10" ht="31.5" customHeight="1" thickBot="1" x14ac:dyDescent="0.35">
      <c r="A9" s="126"/>
      <c r="B9" s="206" t="str">
        <f>H3</f>
        <v>01.01.2020 - 31.01.2020</v>
      </c>
      <c r="C9" s="107">
        <f>'Headache Diary'!C46</f>
        <v>18</v>
      </c>
      <c r="D9" s="107">
        <f>'Headache Diary'!D46</f>
        <v>10</v>
      </c>
      <c r="E9" s="107">
        <f>'Headache Diary'!E46</f>
        <v>3</v>
      </c>
      <c r="F9" s="107">
        <f>'Headache Diary'!F46</f>
        <v>5</v>
      </c>
      <c r="G9" s="107">
        <f>'Headache Diary'!G46</f>
        <v>6</v>
      </c>
      <c r="H9" s="107">
        <f>'HIT 6 Questionaire'!D21</f>
        <v>68</v>
      </c>
      <c r="I9" s="107">
        <f>'PHQ9 Questionaire'!C22</f>
        <v>27</v>
      </c>
      <c r="J9" s="108">
        <f>'Pain Disability Index'!C20</f>
        <v>64</v>
      </c>
    </row>
    <row r="10" spans="1:10" x14ac:dyDescent="0.3">
      <c r="A10" s="126"/>
      <c r="B10" s="15"/>
      <c r="C10" s="15"/>
      <c r="D10" s="15"/>
      <c r="E10" s="15"/>
      <c r="F10" s="15"/>
      <c r="G10" s="15"/>
      <c r="H10" s="15"/>
      <c r="I10" s="15"/>
      <c r="J10" s="121"/>
    </row>
    <row r="11" spans="1:10" x14ac:dyDescent="0.3">
      <c r="A11" s="126"/>
      <c r="B11" s="15"/>
      <c r="C11" s="15"/>
      <c r="D11" s="15"/>
      <c r="E11" s="15"/>
      <c r="F11" s="15"/>
      <c r="G11" s="15"/>
      <c r="H11" s="15"/>
      <c r="I11" s="15"/>
      <c r="J11" s="121"/>
    </row>
    <row r="12" spans="1:10" ht="24.75" customHeight="1" x14ac:dyDescent="0.3">
      <c r="A12" s="126"/>
      <c r="B12" s="210" t="s">
        <v>270</v>
      </c>
      <c r="C12" s="210"/>
      <c r="D12" s="210"/>
      <c r="E12" s="210"/>
      <c r="F12" s="210"/>
      <c r="G12" s="210"/>
      <c r="H12" s="210"/>
      <c r="I12" s="210"/>
      <c r="J12" s="121"/>
    </row>
    <row r="13" spans="1:10" ht="22.5" customHeight="1" x14ac:dyDescent="0.3">
      <c r="A13" s="126"/>
      <c r="B13" s="216" t="s">
        <v>271</v>
      </c>
      <c r="C13" s="216"/>
      <c r="D13" s="216"/>
      <c r="E13" s="216"/>
      <c r="F13" s="216"/>
      <c r="G13" s="216"/>
      <c r="H13" s="216"/>
      <c r="I13" s="216"/>
      <c r="J13" s="121"/>
    </row>
    <row r="14" spans="1:10" ht="21.75" customHeight="1" x14ac:dyDescent="0.3">
      <c r="A14" s="126"/>
      <c r="B14" s="210" t="s">
        <v>272</v>
      </c>
      <c r="C14" s="210"/>
      <c r="D14" s="210"/>
      <c r="E14" s="210"/>
      <c r="F14" s="210"/>
      <c r="G14" s="210"/>
      <c r="H14" s="210"/>
      <c r="I14" s="210"/>
      <c r="J14" s="121"/>
    </row>
    <row r="15" spans="1:10" ht="36.75" customHeight="1" x14ac:dyDescent="0.3">
      <c r="A15" s="126"/>
      <c r="B15" s="210" t="s">
        <v>278</v>
      </c>
      <c r="C15" s="210"/>
      <c r="D15" s="210"/>
      <c r="E15" s="210"/>
      <c r="F15" s="210"/>
      <c r="G15" s="210"/>
      <c r="H15" s="210"/>
      <c r="I15" s="210"/>
      <c r="J15" s="121"/>
    </row>
    <row r="16" spans="1:10" ht="21" customHeight="1" thickBot="1" x14ac:dyDescent="0.35">
      <c r="A16" s="126"/>
      <c r="B16" s="210" t="s">
        <v>274</v>
      </c>
      <c r="C16" s="210"/>
      <c r="D16" s="210"/>
      <c r="E16" s="210"/>
      <c r="F16" s="210"/>
      <c r="G16" s="210"/>
      <c r="H16" s="210"/>
      <c r="I16" s="210"/>
      <c r="J16" s="121"/>
    </row>
    <row r="17" spans="1:10" ht="17.25" customHeight="1" thickBot="1" x14ac:dyDescent="0.35">
      <c r="A17" s="207" t="s">
        <v>17</v>
      </c>
      <c r="B17" s="208"/>
      <c r="C17" s="208"/>
      <c r="D17" s="208"/>
      <c r="E17" s="208"/>
      <c r="F17" s="208"/>
      <c r="G17" s="208"/>
      <c r="H17" s="208"/>
      <c r="I17" s="208"/>
      <c r="J17" s="209"/>
    </row>
    <row r="18" spans="1:10" ht="14.25" customHeight="1" x14ac:dyDescent="0.3">
      <c r="A18" s="126"/>
      <c r="B18" s="15"/>
      <c r="C18" s="15"/>
      <c r="D18" s="165" t="s">
        <v>273</v>
      </c>
      <c r="E18" s="15"/>
      <c r="F18" s="15"/>
      <c r="G18" s="15"/>
      <c r="H18" s="15"/>
      <c r="I18" s="15"/>
      <c r="J18" s="121"/>
    </row>
    <row r="19" spans="1:10" x14ac:dyDescent="0.3">
      <c r="A19" s="126"/>
      <c r="B19" s="15"/>
      <c r="C19" s="15"/>
      <c r="D19" s="15"/>
      <c r="E19" s="15"/>
      <c r="F19" s="15"/>
      <c r="G19" s="15"/>
      <c r="H19" s="15"/>
      <c r="I19" s="15"/>
      <c r="J19" s="121"/>
    </row>
    <row r="20" spans="1:10" ht="15" thickBot="1" x14ac:dyDescent="0.35">
      <c r="A20" s="127"/>
      <c r="B20" s="128"/>
      <c r="C20" s="128"/>
      <c r="D20" s="128"/>
      <c r="E20" s="128"/>
      <c r="F20" s="128"/>
      <c r="G20" s="128"/>
      <c r="H20" s="128"/>
      <c r="I20" s="128"/>
      <c r="J20" s="129"/>
    </row>
  </sheetData>
  <mergeCells count="9">
    <mergeCell ref="A17:J17"/>
    <mergeCell ref="B14:I14"/>
    <mergeCell ref="B15:I15"/>
    <mergeCell ref="B16:I16"/>
    <mergeCell ref="A1:J1"/>
    <mergeCell ref="H3:J3"/>
    <mergeCell ref="B5:I5"/>
    <mergeCell ref="B12:I12"/>
    <mergeCell ref="B13:I13"/>
  </mergeCells>
  <hyperlinks>
    <hyperlink ref="B13" r:id="rId1"/>
  </hyperlinks>
  <pageMargins left="0.7" right="0.7" top="0.75" bottom="0.75" header="0.3" footer="0.3"/>
  <pageSetup paperSize="9" scale="9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topLeftCell="A28" workbookViewId="0">
      <selection activeCell="G27" sqref="G27"/>
    </sheetView>
  </sheetViews>
  <sheetFormatPr defaultRowHeight="14.4" x14ac:dyDescent="0.3"/>
  <cols>
    <col min="1" max="1" width="9.109375" customWidth="1"/>
    <col min="2" max="2" width="18.33203125" customWidth="1"/>
    <col min="3" max="3" width="17.109375" customWidth="1"/>
    <col min="4" max="4" width="13" customWidth="1"/>
    <col min="5" max="5" width="15.33203125" customWidth="1"/>
    <col min="6" max="6" width="14.44140625" customWidth="1"/>
    <col min="7" max="7" width="16.6640625" customWidth="1"/>
    <col min="8" max="8" width="15.88671875" customWidth="1"/>
    <col min="9" max="9" width="1.109375" customWidth="1"/>
    <col min="10" max="10" width="11.6640625" customWidth="1"/>
    <col min="11" max="11" width="13.6640625" customWidth="1"/>
  </cols>
  <sheetData>
    <row r="1" spans="1:11" ht="27" customHeight="1" thickBot="1" x14ac:dyDescent="0.35">
      <c r="A1" s="207" t="s">
        <v>6</v>
      </c>
      <c r="B1" s="208"/>
      <c r="C1" s="208"/>
      <c r="D1" s="208"/>
      <c r="E1" s="208"/>
      <c r="F1" s="208"/>
      <c r="G1" s="208"/>
      <c r="H1" s="208"/>
      <c r="I1" s="209"/>
      <c r="J1" s="16"/>
    </row>
    <row r="2" spans="1:11" ht="17.25" customHeight="1" thickBot="1" x14ac:dyDescent="0.35">
      <c r="A2" s="120"/>
      <c r="B2" s="26"/>
      <c r="C2" s="26"/>
      <c r="D2" s="26"/>
      <c r="E2" s="26"/>
      <c r="F2" s="26"/>
      <c r="G2" s="26"/>
      <c r="H2" s="26"/>
      <c r="I2" s="155"/>
      <c r="J2" s="26"/>
    </row>
    <row r="3" spans="1:11" ht="42" customHeight="1" thickBot="1" x14ac:dyDescent="0.35">
      <c r="A3" s="5" t="s">
        <v>3</v>
      </c>
      <c r="B3" s="6" t="s">
        <v>280</v>
      </c>
      <c r="C3" s="7" t="s">
        <v>4</v>
      </c>
      <c r="D3" s="205" t="s">
        <v>282</v>
      </c>
      <c r="E3" s="8" t="s">
        <v>5</v>
      </c>
      <c r="F3" s="8" t="s">
        <v>281</v>
      </c>
      <c r="G3" s="9" t="s">
        <v>217</v>
      </c>
      <c r="H3" s="217" t="s">
        <v>286</v>
      </c>
      <c r="I3" s="212"/>
      <c r="J3" s="16"/>
    </row>
    <row r="4" spans="1:11" ht="14.25" customHeight="1" thickBot="1" x14ac:dyDescent="0.35">
      <c r="A4" s="126"/>
      <c r="B4" s="123"/>
      <c r="C4" s="123"/>
      <c r="D4" s="123"/>
      <c r="E4" s="123"/>
      <c r="F4" s="123"/>
      <c r="G4" s="123"/>
      <c r="H4" s="123"/>
      <c r="I4" s="124"/>
      <c r="J4" s="10"/>
      <c r="K4" s="10"/>
    </row>
    <row r="5" spans="1:11" ht="83.25" customHeight="1" thickBot="1" x14ac:dyDescent="0.35">
      <c r="A5" s="126"/>
      <c r="B5" s="213" t="s">
        <v>208</v>
      </c>
      <c r="C5" s="214"/>
      <c r="D5" s="214"/>
      <c r="E5" s="214"/>
      <c r="F5" s="214"/>
      <c r="G5" s="215"/>
      <c r="H5" s="123"/>
      <c r="I5" s="124"/>
      <c r="J5" s="10"/>
      <c r="K5" s="10"/>
    </row>
    <row r="6" spans="1:11" ht="14.25" customHeight="1" thickBot="1" x14ac:dyDescent="0.35">
      <c r="A6" s="126"/>
      <c r="B6" s="123"/>
      <c r="C6" s="123"/>
      <c r="D6" s="123"/>
      <c r="E6" s="123"/>
      <c r="F6" s="123"/>
      <c r="G6" s="123"/>
      <c r="H6" s="123"/>
      <c r="I6" s="124"/>
      <c r="J6" s="10"/>
      <c r="K6" s="10"/>
    </row>
    <row r="7" spans="1:11" s="1" customFormat="1" ht="39" customHeight="1" x14ac:dyDescent="0.3">
      <c r="A7" s="156"/>
      <c r="B7" s="140" t="s">
        <v>9</v>
      </c>
      <c r="C7" s="141" t="s">
        <v>39</v>
      </c>
      <c r="D7" s="142" t="s">
        <v>40</v>
      </c>
      <c r="E7" s="143" t="s">
        <v>41</v>
      </c>
      <c r="F7" s="144" t="s">
        <v>7</v>
      </c>
      <c r="G7" s="145" t="s">
        <v>8</v>
      </c>
      <c r="H7" s="16"/>
      <c r="I7" s="157"/>
      <c r="J7" s="11"/>
      <c r="K7" s="11"/>
    </row>
    <row r="8" spans="1:11" s="2" customFormat="1" ht="15.75" customHeight="1" x14ac:dyDescent="0.3">
      <c r="A8" s="158" t="s">
        <v>10</v>
      </c>
      <c r="B8" s="27" t="s">
        <v>11</v>
      </c>
      <c r="C8" s="28"/>
      <c r="D8" s="28"/>
      <c r="E8" s="28"/>
      <c r="F8" s="28"/>
      <c r="G8" s="29"/>
      <c r="H8" s="16"/>
      <c r="I8" s="157"/>
      <c r="J8" s="11"/>
      <c r="K8" s="11"/>
    </row>
    <row r="9" spans="1:11" ht="24.9" customHeight="1" x14ac:dyDescent="0.3">
      <c r="A9" s="126"/>
      <c r="B9" s="18" t="s">
        <v>287</v>
      </c>
      <c r="C9" s="14" t="s">
        <v>283</v>
      </c>
      <c r="D9" s="14"/>
      <c r="E9" s="14"/>
      <c r="F9" s="14"/>
      <c r="G9" s="19" t="s">
        <v>283</v>
      </c>
      <c r="H9" s="17"/>
      <c r="I9" s="159"/>
    </row>
    <row r="10" spans="1:11" ht="24.9" customHeight="1" x14ac:dyDescent="0.3">
      <c r="A10" s="126"/>
      <c r="B10" s="20" t="s">
        <v>288</v>
      </c>
      <c r="C10" s="13" t="s">
        <v>283</v>
      </c>
      <c r="D10" s="14"/>
      <c r="E10" s="14"/>
      <c r="F10" s="13"/>
      <c r="G10" s="21"/>
      <c r="H10" s="17"/>
      <c r="I10" s="121"/>
    </row>
    <row r="11" spans="1:11" ht="24.9" customHeight="1" x14ac:dyDescent="0.3">
      <c r="A11" s="126"/>
      <c r="B11" s="20" t="s">
        <v>289</v>
      </c>
      <c r="C11" s="14" t="s">
        <v>283</v>
      </c>
      <c r="D11" s="14"/>
      <c r="E11" s="14"/>
      <c r="F11" s="14"/>
      <c r="G11" s="19"/>
      <c r="H11" s="17"/>
      <c r="I11" s="121"/>
    </row>
    <row r="12" spans="1:11" ht="24.9" customHeight="1" x14ac:dyDescent="0.3">
      <c r="A12" s="126"/>
      <c r="B12" s="20" t="s">
        <v>290</v>
      </c>
      <c r="C12" s="13"/>
      <c r="D12" s="14" t="s">
        <v>283</v>
      </c>
      <c r="E12" s="14"/>
      <c r="F12" s="13"/>
      <c r="G12" s="21"/>
      <c r="H12" s="17"/>
      <c r="I12" s="121"/>
    </row>
    <row r="13" spans="1:11" ht="24.9" customHeight="1" x14ac:dyDescent="0.3">
      <c r="A13" s="126"/>
      <c r="B13" s="20" t="s">
        <v>291</v>
      </c>
      <c r="C13" s="13"/>
      <c r="D13" s="14" t="s">
        <v>283</v>
      </c>
      <c r="E13" s="14"/>
      <c r="F13" s="14"/>
      <c r="G13" s="19"/>
      <c r="H13" s="17"/>
      <c r="I13" s="121"/>
    </row>
    <row r="14" spans="1:11" ht="24.9" customHeight="1" x14ac:dyDescent="0.3">
      <c r="A14" s="126"/>
      <c r="B14" s="20" t="s">
        <v>292</v>
      </c>
      <c r="C14" s="13" t="s">
        <v>283</v>
      </c>
      <c r="D14" s="14"/>
      <c r="E14" s="14"/>
      <c r="F14" s="13"/>
      <c r="G14" s="21" t="s">
        <v>283</v>
      </c>
      <c r="H14" s="17"/>
      <c r="I14" s="121"/>
    </row>
    <row r="15" spans="1:11" ht="24.9" customHeight="1" x14ac:dyDescent="0.3">
      <c r="A15" s="126"/>
      <c r="B15" s="20" t="s">
        <v>293</v>
      </c>
      <c r="C15" s="13" t="s">
        <v>283</v>
      </c>
      <c r="D15" s="14"/>
      <c r="E15" s="14"/>
      <c r="F15" s="14"/>
      <c r="G15" s="19" t="s">
        <v>283</v>
      </c>
      <c r="H15" s="17"/>
      <c r="I15" s="121"/>
    </row>
    <row r="16" spans="1:11" ht="24.9" customHeight="1" x14ac:dyDescent="0.3">
      <c r="A16" s="126"/>
      <c r="B16" s="20" t="s">
        <v>294</v>
      </c>
      <c r="C16" s="13" t="s">
        <v>283</v>
      </c>
      <c r="D16" s="14"/>
      <c r="E16" s="14"/>
      <c r="F16" s="13"/>
      <c r="G16" s="21"/>
      <c r="H16" s="17"/>
      <c r="I16" s="121"/>
    </row>
    <row r="17" spans="1:9" ht="24.9" customHeight="1" x14ac:dyDescent="0.3">
      <c r="A17" s="126"/>
      <c r="B17" s="20" t="s">
        <v>295</v>
      </c>
      <c r="C17" s="13" t="s">
        <v>283</v>
      </c>
      <c r="D17" s="14"/>
      <c r="E17" s="14"/>
      <c r="F17" s="14"/>
      <c r="G17" s="19"/>
      <c r="H17" s="17"/>
      <c r="I17" s="121"/>
    </row>
    <row r="18" spans="1:9" ht="24.9" customHeight="1" x14ac:dyDescent="0.3">
      <c r="A18" s="126"/>
      <c r="B18" s="20" t="s">
        <v>296</v>
      </c>
      <c r="C18" s="13" t="s">
        <v>283</v>
      </c>
      <c r="D18" s="14"/>
      <c r="E18" s="14"/>
      <c r="F18" s="13"/>
      <c r="G18" s="21"/>
      <c r="H18" s="17"/>
      <c r="I18" s="121"/>
    </row>
    <row r="19" spans="1:9" ht="24.9" customHeight="1" x14ac:dyDescent="0.3">
      <c r="A19" s="126"/>
      <c r="B19" s="20" t="s">
        <v>297</v>
      </c>
      <c r="C19" s="13" t="s">
        <v>283</v>
      </c>
      <c r="D19" s="14"/>
      <c r="E19" s="14"/>
      <c r="F19" s="14" t="s">
        <v>283</v>
      </c>
      <c r="G19" s="19"/>
      <c r="H19" s="17"/>
      <c r="I19" s="121"/>
    </row>
    <row r="20" spans="1:9" ht="24.9" customHeight="1" x14ac:dyDescent="0.3">
      <c r="A20" s="126"/>
      <c r="B20" s="20" t="s">
        <v>298</v>
      </c>
      <c r="C20" s="13" t="s">
        <v>283</v>
      </c>
      <c r="D20" s="14"/>
      <c r="E20" s="14"/>
      <c r="F20" s="13" t="s">
        <v>283</v>
      </c>
      <c r="G20" s="21"/>
      <c r="H20" s="17"/>
      <c r="I20" s="121"/>
    </row>
    <row r="21" spans="1:9" ht="24.9" customHeight="1" x14ac:dyDescent="0.3">
      <c r="A21" s="126"/>
      <c r="B21" s="20" t="s">
        <v>299</v>
      </c>
      <c r="C21" s="13"/>
      <c r="D21" s="14" t="s">
        <v>283</v>
      </c>
      <c r="E21" s="14"/>
      <c r="F21" s="14"/>
      <c r="G21" s="19"/>
      <c r="H21" s="17"/>
      <c r="I21" s="121"/>
    </row>
    <row r="22" spans="1:9" ht="24.9" customHeight="1" x14ac:dyDescent="0.3">
      <c r="A22" s="126"/>
      <c r="B22" s="20" t="s">
        <v>300</v>
      </c>
      <c r="C22" s="13" t="s">
        <v>283</v>
      </c>
      <c r="D22" s="14"/>
      <c r="E22" s="14"/>
      <c r="F22" s="13" t="s">
        <v>283</v>
      </c>
      <c r="G22" s="21"/>
      <c r="H22" s="17"/>
      <c r="I22" s="121"/>
    </row>
    <row r="23" spans="1:9" ht="24.9" customHeight="1" x14ac:dyDescent="0.3">
      <c r="A23" s="126"/>
      <c r="B23" s="20" t="s">
        <v>301</v>
      </c>
      <c r="C23" s="13" t="s">
        <v>283</v>
      </c>
      <c r="D23" s="14"/>
      <c r="E23" s="14"/>
      <c r="F23" s="13"/>
      <c r="G23" s="19"/>
      <c r="H23" s="17"/>
      <c r="I23" s="121"/>
    </row>
    <row r="24" spans="1:9" ht="24.9" customHeight="1" x14ac:dyDescent="0.3">
      <c r="A24" s="126"/>
      <c r="B24" s="20" t="s">
        <v>302</v>
      </c>
      <c r="C24" s="13" t="s">
        <v>283</v>
      </c>
      <c r="D24" s="14"/>
      <c r="E24" s="14"/>
      <c r="F24" s="13"/>
      <c r="G24" s="21"/>
      <c r="H24" s="17"/>
      <c r="I24" s="121"/>
    </row>
    <row r="25" spans="1:9" ht="24.9" customHeight="1" x14ac:dyDescent="0.3">
      <c r="A25" s="126"/>
      <c r="B25" s="20" t="s">
        <v>303</v>
      </c>
      <c r="C25" s="13"/>
      <c r="D25" s="14" t="s">
        <v>283</v>
      </c>
      <c r="E25" s="14"/>
      <c r="F25" s="13"/>
      <c r="G25" s="19"/>
      <c r="H25" s="17"/>
      <c r="I25" s="121"/>
    </row>
    <row r="26" spans="1:9" ht="24.9" customHeight="1" x14ac:dyDescent="0.3">
      <c r="A26" s="126"/>
      <c r="B26" s="20" t="s">
        <v>304</v>
      </c>
      <c r="C26" s="13"/>
      <c r="D26" s="14" t="s">
        <v>283</v>
      </c>
      <c r="E26" s="14"/>
      <c r="F26" s="13"/>
      <c r="G26" s="21"/>
      <c r="H26" s="17"/>
      <c r="I26" s="121"/>
    </row>
    <row r="27" spans="1:9" ht="24.9" customHeight="1" x14ac:dyDescent="0.3">
      <c r="A27" s="126"/>
      <c r="B27" s="20" t="s">
        <v>305</v>
      </c>
      <c r="C27" s="13" t="s">
        <v>283</v>
      </c>
      <c r="D27" s="14"/>
      <c r="E27" s="14"/>
      <c r="F27" s="13"/>
      <c r="G27" s="19" t="s">
        <v>283</v>
      </c>
      <c r="H27" s="17"/>
      <c r="I27" s="121"/>
    </row>
    <row r="28" spans="1:9" ht="24.9" customHeight="1" x14ac:dyDescent="0.3">
      <c r="A28" s="126"/>
      <c r="B28" s="20" t="s">
        <v>306</v>
      </c>
      <c r="C28" s="13"/>
      <c r="D28" s="14"/>
      <c r="E28" s="14" t="s">
        <v>283</v>
      </c>
      <c r="F28" s="13"/>
      <c r="G28" s="21"/>
      <c r="H28" s="17"/>
      <c r="I28" s="121"/>
    </row>
    <row r="29" spans="1:9" ht="24.9" customHeight="1" x14ac:dyDescent="0.3">
      <c r="A29" s="126"/>
      <c r="B29" s="20" t="s">
        <v>307</v>
      </c>
      <c r="C29" s="13"/>
      <c r="D29" s="14"/>
      <c r="E29" s="14" t="s">
        <v>283</v>
      </c>
      <c r="F29" s="13"/>
      <c r="G29" s="19"/>
      <c r="H29" s="17"/>
      <c r="I29" s="121"/>
    </row>
    <row r="30" spans="1:9" ht="24.9" customHeight="1" x14ac:dyDescent="0.3">
      <c r="A30" s="126"/>
      <c r="B30" s="20" t="s">
        <v>308</v>
      </c>
      <c r="C30" s="13" t="s">
        <v>283</v>
      </c>
      <c r="D30" s="14"/>
      <c r="E30" s="14"/>
      <c r="F30" s="13" t="s">
        <v>283</v>
      </c>
      <c r="G30" s="21"/>
      <c r="H30" s="17"/>
      <c r="I30" s="121"/>
    </row>
    <row r="31" spans="1:9" ht="24.9" customHeight="1" x14ac:dyDescent="0.3">
      <c r="A31" s="126"/>
      <c r="B31" s="20" t="s">
        <v>309</v>
      </c>
      <c r="C31" s="13" t="s">
        <v>283</v>
      </c>
      <c r="D31" s="14"/>
      <c r="E31" s="14"/>
      <c r="F31" s="13"/>
      <c r="G31" s="19" t="s">
        <v>283</v>
      </c>
      <c r="H31" s="17"/>
      <c r="I31" s="121"/>
    </row>
    <row r="32" spans="1:9" ht="24.9" customHeight="1" x14ac:dyDescent="0.3">
      <c r="A32" s="126"/>
      <c r="B32" s="20" t="s">
        <v>310</v>
      </c>
      <c r="C32" s="13"/>
      <c r="D32" s="14" t="s">
        <v>283</v>
      </c>
      <c r="E32" s="14"/>
      <c r="F32" s="13"/>
      <c r="G32" s="21"/>
      <c r="H32" s="17"/>
      <c r="I32" s="121"/>
    </row>
    <row r="33" spans="1:9" ht="24.9" customHeight="1" x14ac:dyDescent="0.3">
      <c r="A33" s="126"/>
      <c r="B33" s="20" t="s">
        <v>311</v>
      </c>
      <c r="C33" s="13"/>
      <c r="D33" s="13"/>
      <c r="E33" s="14" t="s">
        <v>283</v>
      </c>
      <c r="F33" s="14"/>
      <c r="G33" s="19"/>
      <c r="H33" s="17"/>
      <c r="I33" s="121"/>
    </row>
    <row r="34" spans="1:9" ht="24.9" customHeight="1" x14ac:dyDescent="0.3">
      <c r="A34" s="126"/>
      <c r="B34" s="20" t="s">
        <v>312</v>
      </c>
      <c r="C34" s="13"/>
      <c r="D34" s="13" t="s">
        <v>283</v>
      </c>
      <c r="E34" s="14"/>
      <c r="F34" s="14"/>
      <c r="G34" s="19"/>
      <c r="H34" s="17"/>
      <c r="I34" s="121"/>
    </row>
    <row r="35" spans="1:9" ht="24.9" customHeight="1" x14ac:dyDescent="0.3">
      <c r="A35" s="126"/>
      <c r="B35" s="20" t="s">
        <v>313</v>
      </c>
      <c r="C35" s="13"/>
      <c r="D35" s="13" t="s">
        <v>283</v>
      </c>
      <c r="E35" s="14"/>
      <c r="F35" s="14"/>
      <c r="G35" s="19"/>
      <c r="H35" s="17"/>
      <c r="I35" s="121"/>
    </row>
    <row r="36" spans="1:9" ht="24.9" customHeight="1" x14ac:dyDescent="0.3">
      <c r="A36" s="126"/>
      <c r="B36" s="20" t="s">
        <v>314</v>
      </c>
      <c r="C36" s="13" t="s">
        <v>283</v>
      </c>
      <c r="D36" s="13"/>
      <c r="E36" s="14"/>
      <c r="F36" s="14" t="s">
        <v>283</v>
      </c>
      <c r="G36" s="19"/>
      <c r="H36" s="17"/>
      <c r="I36" s="121"/>
    </row>
    <row r="37" spans="1:9" ht="24.9" customHeight="1" x14ac:dyDescent="0.3">
      <c r="A37" s="126"/>
      <c r="B37" s="20" t="s">
        <v>315</v>
      </c>
      <c r="C37" s="13" t="s">
        <v>283</v>
      </c>
      <c r="D37" s="13"/>
      <c r="E37" s="14"/>
      <c r="F37" s="14"/>
      <c r="G37" s="19" t="s">
        <v>283</v>
      </c>
      <c r="H37" s="17"/>
      <c r="I37" s="121"/>
    </row>
    <row r="38" spans="1:9" ht="24.9" customHeight="1" x14ac:dyDescent="0.3">
      <c r="A38" s="126"/>
      <c r="B38" s="20" t="s">
        <v>316</v>
      </c>
      <c r="C38" s="13"/>
      <c r="D38" s="13" t="s">
        <v>283</v>
      </c>
      <c r="E38" s="14"/>
      <c r="F38" s="13"/>
      <c r="G38" s="21"/>
      <c r="H38" s="17"/>
      <c r="I38" s="121"/>
    </row>
    <row r="39" spans="1:9" ht="24.9" customHeight="1" x14ac:dyDescent="0.3">
      <c r="A39" s="126"/>
      <c r="B39" s="18" t="s">
        <v>317</v>
      </c>
      <c r="C39" s="14"/>
      <c r="D39" s="13" t="s">
        <v>283</v>
      </c>
      <c r="E39" s="14"/>
      <c r="F39" s="14"/>
      <c r="G39" s="19"/>
      <c r="H39" s="17"/>
      <c r="I39" s="121"/>
    </row>
    <row r="40" spans="1:9" ht="24.9" customHeight="1" x14ac:dyDescent="0.3">
      <c r="A40" s="126"/>
      <c r="B40" s="20"/>
      <c r="C40" s="13"/>
      <c r="D40" s="13"/>
      <c r="E40" s="13"/>
      <c r="F40" s="13"/>
      <c r="G40" s="21"/>
      <c r="H40" s="17"/>
      <c r="I40" s="121"/>
    </row>
    <row r="41" spans="1:9" ht="24.9" customHeight="1" thickBot="1" x14ac:dyDescent="0.35">
      <c r="A41" s="126"/>
      <c r="B41" s="22"/>
      <c r="C41" s="23"/>
      <c r="D41" s="23"/>
      <c r="E41" s="23"/>
      <c r="F41" s="23"/>
      <c r="G41" s="24"/>
      <c r="H41" s="17"/>
      <c r="I41" s="121"/>
    </row>
    <row r="42" spans="1:9" ht="15" thickBot="1" x14ac:dyDescent="0.35">
      <c r="A42" s="207" t="s">
        <v>6</v>
      </c>
      <c r="B42" s="208"/>
      <c r="C42" s="208"/>
      <c r="D42" s="208"/>
      <c r="E42" s="208"/>
      <c r="F42" s="208"/>
      <c r="G42" s="208"/>
      <c r="H42" s="208"/>
      <c r="I42" s="209"/>
    </row>
    <row r="43" spans="1:9" ht="15" thickBot="1" x14ac:dyDescent="0.35">
      <c r="A43" s="127"/>
      <c r="B43" s="128"/>
      <c r="C43" s="128"/>
      <c r="D43" s="166" t="s">
        <v>273</v>
      </c>
      <c r="E43" s="128"/>
      <c r="F43" s="128"/>
      <c r="G43" s="128"/>
      <c r="H43" s="160"/>
      <c r="I43" s="129"/>
    </row>
    <row r="44" spans="1:9" x14ac:dyDescent="0.3">
      <c r="A44" s="15"/>
      <c r="B44" s="15"/>
      <c r="C44" s="15"/>
      <c r="D44" s="15"/>
      <c r="E44" s="15"/>
      <c r="F44" s="15"/>
      <c r="G44" s="15"/>
      <c r="H44" s="17"/>
      <c r="I44" s="15"/>
    </row>
    <row r="45" spans="1:9" ht="15" thickBot="1" x14ac:dyDescent="0.35"/>
    <row r="46" spans="1:9" ht="15" thickBot="1" x14ac:dyDescent="0.35">
      <c r="B46" s="180" t="s">
        <v>275</v>
      </c>
      <c r="C46" s="187">
        <f>COUNTIF(C9:C41,"Yes")</f>
        <v>18</v>
      </c>
      <c r="D46" s="187">
        <f t="shared" ref="D46:G46" si="0">COUNTIF(D9:D41,"Yes")</f>
        <v>10</v>
      </c>
      <c r="E46" s="187">
        <f t="shared" si="0"/>
        <v>3</v>
      </c>
      <c r="F46" s="187">
        <f t="shared" si="0"/>
        <v>5</v>
      </c>
      <c r="G46" s="188">
        <f t="shared" si="0"/>
        <v>6</v>
      </c>
    </row>
  </sheetData>
  <mergeCells count="4">
    <mergeCell ref="A1:I1"/>
    <mergeCell ref="B5:G5"/>
    <mergeCell ref="A42:I42"/>
    <mergeCell ref="H3:I3"/>
  </mergeCells>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4"/>
  <sheetViews>
    <sheetView showGridLines="0" topLeftCell="A21" workbookViewId="0">
      <selection activeCell="L31" sqref="L31"/>
    </sheetView>
  </sheetViews>
  <sheetFormatPr defaultRowHeight="14.4" x14ac:dyDescent="0.3"/>
  <cols>
    <col min="1" max="1" width="9" customWidth="1"/>
    <col min="2" max="2" width="20.109375" customWidth="1"/>
    <col min="3" max="3" width="14.5546875" customWidth="1"/>
    <col min="4" max="4" width="15.33203125" customWidth="1"/>
    <col min="5" max="5" width="12.88671875" customWidth="1"/>
    <col min="6" max="6" width="15.5546875" customWidth="1"/>
    <col min="7" max="7" width="12.44140625" customWidth="1"/>
    <col min="8" max="8" width="12" customWidth="1"/>
    <col min="9" max="9" width="11.6640625" customWidth="1"/>
    <col min="10" max="10" width="13.6640625" customWidth="1"/>
  </cols>
  <sheetData>
    <row r="1" spans="1:11" ht="45" customHeight="1" thickBot="1" x14ac:dyDescent="0.35">
      <c r="A1" s="221" t="s">
        <v>55</v>
      </c>
      <c r="B1" s="222"/>
      <c r="C1" s="222"/>
      <c r="D1" s="222"/>
      <c r="E1" s="222"/>
      <c r="F1" s="222"/>
      <c r="G1" s="222"/>
      <c r="H1" s="222"/>
      <c r="I1" s="223"/>
      <c r="J1" s="16"/>
    </row>
    <row r="2" spans="1:11" ht="17.25" customHeight="1" thickBot="1" x14ac:dyDescent="0.35">
      <c r="A2" s="120"/>
      <c r="B2" s="26"/>
      <c r="C2" s="26"/>
      <c r="D2" s="26"/>
      <c r="E2" s="26"/>
      <c r="F2" s="26"/>
      <c r="G2" s="26"/>
      <c r="H2" s="26"/>
      <c r="I2" s="155"/>
      <c r="J2" s="4"/>
    </row>
    <row r="3" spans="1:11" ht="42" customHeight="1" thickBot="1" x14ac:dyDescent="0.35">
      <c r="A3" s="5" t="s">
        <v>3</v>
      </c>
      <c r="B3" s="6" t="str">
        <f>ScoreCard!B3</f>
        <v>Julie Norman</v>
      </c>
      <c r="C3" s="7" t="s">
        <v>4</v>
      </c>
      <c r="D3" s="205" t="str">
        <f>ScoreCard!D3</f>
        <v>18.07.1970</v>
      </c>
      <c r="E3" s="8" t="s">
        <v>5</v>
      </c>
      <c r="F3" s="8" t="str">
        <f>ScoreCard!F3</f>
        <v>F743424</v>
      </c>
      <c r="G3" s="25" t="s">
        <v>217</v>
      </c>
      <c r="H3" s="224" t="e">
        <f>ScoreCard!#REF!</f>
        <v>#REF!</v>
      </c>
      <c r="I3" s="225"/>
      <c r="J3" s="16"/>
    </row>
    <row r="4" spans="1:11" s="10" customFormat="1" ht="12.75" customHeight="1" thickBot="1" x14ac:dyDescent="0.35">
      <c r="A4" s="122"/>
      <c r="B4" s="123"/>
      <c r="C4" s="123"/>
      <c r="D4" s="123"/>
      <c r="E4" s="123"/>
      <c r="F4" s="123"/>
      <c r="G4" s="123"/>
      <c r="H4" s="123"/>
      <c r="I4" s="124"/>
    </row>
    <row r="5" spans="1:11" s="10" customFormat="1" ht="42" customHeight="1" thickBot="1" x14ac:dyDescent="0.35">
      <c r="A5" s="122"/>
      <c r="B5" s="235" t="s">
        <v>56</v>
      </c>
      <c r="C5" s="236"/>
      <c r="D5" s="236"/>
      <c r="E5" s="236"/>
      <c r="F5" s="236"/>
      <c r="G5" s="236"/>
      <c r="H5" s="237"/>
      <c r="I5" s="124"/>
    </row>
    <row r="6" spans="1:11" ht="15" customHeight="1" thickBot="1" x14ac:dyDescent="0.35">
      <c r="A6" s="122"/>
      <c r="B6" s="123"/>
      <c r="C6" s="123"/>
      <c r="D6" s="123"/>
      <c r="E6" s="123"/>
      <c r="F6" s="123"/>
      <c r="G6" s="123"/>
      <c r="H6" s="123"/>
      <c r="I6" s="124"/>
      <c r="J6" s="10"/>
      <c r="K6" s="10"/>
    </row>
    <row r="7" spans="1:11" ht="36" customHeight="1" thickBot="1" x14ac:dyDescent="0.35">
      <c r="A7" s="122"/>
      <c r="B7" s="213" t="s">
        <v>92</v>
      </c>
      <c r="C7" s="214"/>
      <c r="D7" s="214"/>
      <c r="E7" s="214"/>
      <c r="F7" s="214"/>
      <c r="G7" s="214"/>
      <c r="H7" s="215"/>
      <c r="I7" s="124"/>
      <c r="J7" s="10"/>
      <c r="K7" s="10"/>
    </row>
    <row r="8" spans="1:11" ht="15" customHeight="1" x14ac:dyDescent="0.3">
      <c r="A8" s="122"/>
      <c r="B8" s="161"/>
      <c r="C8" s="161"/>
      <c r="D8" s="161"/>
      <c r="E8" s="161"/>
      <c r="F8" s="161"/>
      <c r="G8" s="161"/>
      <c r="H8" s="161"/>
      <c r="I8" s="124"/>
      <c r="J8" s="10"/>
      <c r="K8" s="10"/>
    </row>
    <row r="9" spans="1:11" ht="15" thickBot="1" x14ac:dyDescent="0.35">
      <c r="A9" s="122"/>
      <c r="B9" s="123"/>
      <c r="C9" s="123"/>
      <c r="D9" s="123"/>
      <c r="E9" s="123"/>
      <c r="F9" s="123"/>
      <c r="G9" s="123"/>
      <c r="H9" s="123"/>
      <c r="I9" s="124"/>
      <c r="J9" s="10"/>
    </row>
    <row r="10" spans="1:11" ht="30" customHeight="1" thickBot="1" x14ac:dyDescent="0.35">
      <c r="A10" s="162"/>
      <c r="B10" s="226" t="s">
        <v>209</v>
      </c>
      <c r="C10" s="227"/>
      <c r="D10" s="227"/>
      <c r="E10" s="227"/>
      <c r="F10" s="227"/>
      <c r="G10" s="227"/>
      <c r="H10" s="227"/>
      <c r="I10" s="228"/>
      <c r="J10" s="10"/>
      <c r="K10" s="10"/>
    </row>
    <row r="11" spans="1:11" ht="28.8" x14ac:dyDescent="0.3">
      <c r="A11" s="162"/>
      <c r="B11" s="62" t="s">
        <v>20</v>
      </c>
      <c r="C11" s="63" t="s">
        <v>21</v>
      </c>
      <c r="D11" s="63" t="s">
        <v>82</v>
      </c>
      <c r="E11" s="63" t="s">
        <v>82</v>
      </c>
      <c r="F11" s="63" t="s">
        <v>82</v>
      </c>
      <c r="G11" s="63" t="s">
        <v>82</v>
      </c>
      <c r="H11" s="63" t="s">
        <v>82</v>
      </c>
      <c r="I11" s="163" t="s">
        <v>82</v>
      </c>
      <c r="J11" s="10"/>
      <c r="K11" s="10"/>
    </row>
    <row r="12" spans="1:11" ht="27.6" x14ac:dyDescent="0.3">
      <c r="A12" s="162"/>
      <c r="B12" s="27" t="s">
        <v>10</v>
      </c>
      <c r="C12" s="27" t="s">
        <v>32</v>
      </c>
      <c r="D12" s="27" t="s">
        <v>71</v>
      </c>
      <c r="E12" s="27" t="s">
        <v>72</v>
      </c>
      <c r="F12" s="27" t="s">
        <v>73</v>
      </c>
      <c r="G12" s="27" t="s">
        <v>74</v>
      </c>
      <c r="H12" s="27" t="s">
        <v>75</v>
      </c>
      <c r="I12" s="164" t="s">
        <v>137</v>
      </c>
      <c r="J12" s="10"/>
      <c r="K12" s="10"/>
    </row>
    <row r="13" spans="1:11" x14ac:dyDescent="0.3">
      <c r="A13" s="162"/>
      <c r="B13" s="27" t="s">
        <v>70</v>
      </c>
      <c r="C13" s="27"/>
      <c r="D13" s="27"/>
      <c r="E13" s="27" t="s">
        <v>12</v>
      </c>
      <c r="F13" s="27"/>
      <c r="G13" s="27"/>
      <c r="H13" s="27"/>
      <c r="I13" s="164"/>
      <c r="J13" s="10"/>
      <c r="K13" s="10"/>
    </row>
    <row r="14" spans="1:11" ht="43.2" x14ac:dyDescent="0.3">
      <c r="A14" s="162"/>
      <c r="B14" s="49" t="s">
        <v>84</v>
      </c>
      <c r="C14" s="55" t="s">
        <v>57</v>
      </c>
      <c r="D14" s="50" t="s">
        <v>58</v>
      </c>
      <c r="E14" s="50" t="s">
        <v>59</v>
      </c>
      <c r="F14" s="50" t="s">
        <v>60</v>
      </c>
      <c r="G14" s="50" t="s">
        <v>61</v>
      </c>
      <c r="H14" s="51" t="s">
        <v>62</v>
      </c>
      <c r="I14" s="57"/>
      <c r="J14" s="10"/>
      <c r="K14" s="10"/>
    </row>
    <row r="15" spans="1:11" x14ac:dyDescent="0.3">
      <c r="A15" s="162"/>
      <c r="B15" s="52" t="s">
        <v>69</v>
      </c>
      <c r="C15" s="53"/>
      <c r="D15" s="53"/>
      <c r="E15" s="53"/>
      <c r="F15" s="53"/>
      <c r="G15" s="53"/>
      <c r="H15" s="54"/>
      <c r="I15" s="57"/>
      <c r="J15" s="10"/>
      <c r="K15" s="10"/>
    </row>
    <row r="16" spans="1:11" ht="72" x14ac:dyDescent="0.3">
      <c r="A16" s="162"/>
      <c r="B16" s="50" t="s">
        <v>85</v>
      </c>
      <c r="C16" s="55" t="s">
        <v>63</v>
      </c>
      <c r="D16" s="50" t="s">
        <v>64</v>
      </c>
      <c r="E16" s="50" t="s">
        <v>65</v>
      </c>
      <c r="F16" s="50" t="s">
        <v>66</v>
      </c>
      <c r="G16" s="50" t="s">
        <v>67</v>
      </c>
      <c r="H16" s="50" t="s">
        <v>68</v>
      </c>
      <c r="I16" s="57"/>
      <c r="J16" s="10"/>
      <c r="K16" s="10"/>
    </row>
    <row r="17" spans="1:11" x14ac:dyDescent="0.3">
      <c r="A17" s="162"/>
      <c r="B17" s="53" t="s">
        <v>76</v>
      </c>
      <c r="C17" s="53"/>
      <c r="D17" s="53"/>
      <c r="E17" s="53"/>
      <c r="F17" s="53"/>
      <c r="G17" s="53"/>
      <c r="H17" s="53"/>
      <c r="I17" s="57"/>
      <c r="J17" s="10"/>
      <c r="K17" s="10"/>
    </row>
    <row r="18" spans="1:11" ht="27.75" customHeight="1" x14ac:dyDescent="0.3">
      <c r="A18" s="162"/>
      <c r="B18" s="229" t="s">
        <v>210</v>
      </c>
      <c r="C18" s="230"/>
      <c r="D18" s="230"/>
      <c r="E18" s="230"/>
      <c r="F18" s="230"/>
      <c r="G18" s="230"/>
      <c r="H18" s="230"/>
      <c r="I18" s="231"/>
      <c r="J18" s="10"/>
      <c r="K18" s="10"/>
    </row>
    <row r="19" spans="1:11" ht="100.8" x14ac:dyDescent="0.3">
      <c r="A19" s="162"/>
      <c r="B19" s="49" t="s">
        <v>86</v>
      </c>
      <c r="C19" s="55" t="s">
        <v>77</v>
      </c>
      <c r="D19" s="50" t="s">
        <v>78</v>
      </c>
      <c r="E19" s="50" t="s">
        <v>79</v>
      </c>
      <c r="F19" s="50" t="s">
        <v>80</v>
      </c>
      <c r="G19" s="56"/>
      <c r="H19" s="57"/>
      <c r="I19" s="57"/>
      <c r="J19" s="10"/>
      <c r="K19" s="10"/>
    </row>
    <row r="20" spans="1:11" x14ac:dyDescent="0.3">
      <c r="A20" s="162"/>
      <c r="B20" s="53" t="s">
        <v>81</v>
      </c>
      <c r="C20" s="53"/>
      <c r="D20" s="53"/>
      <c r="E20" s="53"/>
      <c r="F20" s="53"/>
      <c r="G20" s="56"/>
      <c r="H20" s="56"/>
      <c r="I20" s="57"/>
      <c r="J20" s="10"/>
      <c r="K20" s="10"/>
    </row>
    <row r="21" spans="1:11" ht="100.8" x14ac:dyDescent="0.3">
      <c r="A21" s="122"/>
      <c r="B21" s="50" t="s">
        <v>83</v>
      </c>
      <c r="C21" s="55" t="s">
        <v>87</v>
      </c>
      <c r="D21" s="50" t="s">
        <v>78</v>
      </c>
      <c r="E21" s="50" t="s">
        <v>79</v>
      </c>
      <c r="F21" s="50" t="s">
        <v>80</v>
      </c>
      <c r="G21" s="56"/>
      <c r="H21" s="56"/>
      <c r="I21" s="57"/>
      <c r="J21" s="10"/>
      <c r="K21" s="10"/>
    </row>
    <row r="22" spans="1:11" x14ac:dyDescent="0.3">
      <c r="A22" s="122"/>
      <c r="B22" s="52" t="s">
        <v>88</v>
      </c>
      <c r="C22" s="52"/>
      <c r="D22" s="52"/>
      <c r="E22" s="52"/>
      <c r="F22" s="52"/>
      <c r="G22" s="56"/>
      <c r="H22" s="56"/>
      <c r="I22" s="57"/>
      <c r="J22" s="10"/>
      <c r="K22" s="10"/>
    </row>
    <row r="23" spans="1:11" ht="43.2" x14ac:dyDescent="0.3">
      <c r="A23" s="122"/>
      <c r="B23" s="49" t="s">
        <v>89</v>
      </c>
      <c r="C23" s="55" t="s">
        <v>90</v>
      </c>
      <c r="D23" s="50" t="s">
        <v>78</v>
      </c>
      <c r="E23" s="50" t="s">
        <v>79</v>
      </c>
      <c r="F23" s="50" t="s">
        <v>80</v>
      </c>
      <c r="G23" s="56"/>
      <c r="H23" s="56"/>
      <c r="I23" s="57"/>
      <c r="J23" s="10"/>
      <c r="K23" s="10"/>
    </row>
    <row r="24" spans="1:11" x14ac:dyDescent="0.3">
      <c r="A24" s="126"/>
      <c r="B24" s="52" t="s">
        <v>91</v>
      </c>
      <c r="C24" s="53"/>
      <c r="D24" s="53"/>
      <c r="E24" s="53"/>
      <c r="F24" s="53"/>
      <c r="G24" s="56"/>
      <c r="H24" s="56"/>
      <c r="I24" s="57"/>
    </row>
    <row r="25" spans="1:11" ht="28.8" x14ac:dyDescent="0.3">
      <c r="A25" s="126"/>
      <c r="B25" s="50" t="s">
        <v>93</v>
      </c>
      <c r="C25" s="55" t="s">
        <v>276</v>
      </c>
      <c r="D25" s="50" t="s">
        <v>78</v>
      </c>
      <c r="E25" s="50" t="s">
        <v>79</v>
      </c>
      <c r="F25" s="50" t="s">
        <v>80</v>
      </c>
      <c r="G25" s="56"/>
      <c r="H25" s="56"/>
      <c r="I25" s="57"/>
    </row>
    <row r="26" spans="1:11" x14ac:dyDescent="0.3">
      <c r="A26" s="126"/>
      <c r="B26" s="52" t="s">
        <v>95</v>
      </c>
      <c r="C26" s="53"/>
      <c r="D26" s="53"/>
      <c r="E26" s="53"/>
      <c r="F26" s="53"/>
      <c r="G26" s="56"/>
      <c r="H26" s="56"/>
      <c r="I26" s="57"/>
    </row>
    <row r="27" spans="1:11" ht="28.8" x14ac:dyDescent="0.3">
      <c r="A27" s="126"/>
      <c r="B27" s="50" t="s">
        <v>96</v>
      </c>
      <c r="C27" s="55" t="s">
        <v>94</v>
      </c>
      <c r="D27" s="50" t="s">
        <v>78</v>
      </c>
      <c r="E27" s="50" t="s">
        <v>79</v>
      </c>
      <c r="F27" s="50" t="s">
        <v>80</v>
      </c>
      <c r="G27" s="56"/>
      <c r="H27" s="56"/>
      <c r="I27" s="57"/>
    </row>
    <row r="28" spans="1:11" x14ac:dyDescent="0.3">
      <c r="A28" s="126"/>
      <c r="B28" s="52" t="s">
        <v>98</v>
      </c>
      <c r="C28" s="53"/>
      <c r="D28" s="53"/>
      <c r="E28" s="53"/>
      <c r="F28" s="53"/>
      <c r="G28" s="56"/>
      <c r="H28" s="56"/>
      <c r="I28" s="57"/>
    </row>
    <row r="29" spans="1:11" ht="43.2" x14ac:dyDescent="0.3">
      <c r="A29" s="126"/>
      <c r="B29" s="49" t="s">
        <v>99</v>
      </c>
      <c r="C29" s="55" t="s">
        <v>97</v>
      </c>
      <c r="D29" s="50" t="s">
        <v>78</v>
      </c>
      <c r="E29" s="50" t="s">
        <v>79</v>
      </c>
      <c r="F29" s="50" t="s">
        <v>80</v>
      </c>
      <c r="G29" s="56"/>
      <c r="H29" s="56"/>
      <c r="I29" s="57"/>
    </row>
    <row r="30" spans="1:11" x14ac:dyDescent="0.3">
      <c r="A30" s="126"/>
      <c r="B30" s="52" t="s">
        <v>101</v>
      </c>
      <c r="C30" s="53"/>
      <c r="D30" s="53"/>
      <c r="E30" s="53"/>
      <c r="F30" s="53"/>
      <c r="G30" s="56"/>
      <c r="H30" s="56"/>
      <c r="I30" s="57"/>
    </row>
    <row r="31" spans="1:11" ht="50.25" customHeight="1" x14ac:dyDescent="0.3">
      <c r="A31" s="126"/>
      <c r="B31" s="50" t="s">
        <v>102</v>
      </c>
      <c r="C31" s="55" t="s">
        <v>100</v>
      </c>
      <c r="D31" s="50" t="s">
        <v>78</v>
      </c>
      <c r="E31" s="50" t="s">
        <v>79</v>
      </c>
      <c r="F31" s="50" t="s">
        <v>80</v>
      </c>
      <c r="G31" s="56"/>
      <c r="H31" s="56"/>
      <c r="I31" s="57"/>
    </row>
    <row r="32" spans="1:11" x14ac:dyDescent="0.3">
      <c r="A32" s="126"/>
      <c r="B32" s="52" t="s">
        <v>104</v>
      </c>
      <c r="C32" s="53"/>
      <c r="D32" s="53"/>
      <c r="E32" s="53"/>
      <c r="F32" s="53"/>
      <c r="G32" s="56"/>
      <c r="H32" s="56"/>
      <c r="I32" s="57"/>
    </row>
    <row r="33" spans="1:11" ht="28.8" x14ac:dyDescent="0.3">
      <c r="A33" s="126"/>
      <c r="B33" s="50" t="s">
        <v>106</v>
      </c>
      <c r="C33" s="55" t="s">
        <v>103</v>
      </c>
      <c r="D33" s="50" t="s">
        <v>78</v>
      </c>
      <c r="E33" s="50" t="s">
        <v>79</v>
      </c>
      <c r="F33" s="50" t="s">
        <v>80</v>
      </c>
      <c r="G33" s="56"/>
      <c r="H33" s="56"/>
      <c r="I33" s="57"/>
    </row>
    <row r="34" spans="1:11" x14ac:dyDescent="0.3">
      <c r="A34" s="126"/>
      <c r="B34" s="52" t="s">
        <v>107</v>
      </c>
      <c r="C34" s="53"/>
      <c r="D34" s="53"/>
      <c r="E34" s="53"/>
      <c r="F34" s="53"/>
      <c r="G34" s="56"/>
      <c r="H34" s="56"/>
      <c r="I34" s="57"/>
    </row>
    <row r="35" spans="1:11" ht="28.8" x14ac:dyDescent="0.3">
      <c r="A35" s="126"/>
      <c r="B35" s="50" t="s">
        <v>108</v>
      </c>
      <c r="C35" s="55" t="s">
        <v>105</v>
      </c>
      <c r="D35" s="50" t="s">
        <v>78</v>
      </c>
      <c r="E35" s="50" t="s">
        <v>79</v>
      </c>
      <c r="F35" s="50" t="s">
        <v>80</v>
      </c>
      <c r="G35" s="56"/>
      <c r="H35" s="56"/>
      <c r="I35" s="57"/>
    </row>
    <row r="36" spans="1:11" x14ac:dyDescent="0.3">
      <c r="A36" s="126"/>
      <c r="B36" s="52" t="s">
        <v>110</v>
      </c>
      <c r="C36" s="53"/>
      <c r="D36" s="53"/>
      <c r="E36" s="53"/>
      <c r="F36" s="53"/>
      <c r="G36" s="56"/>
      <c r="H36" s="56"/>
      <c r="I36" s="57"/>
    </row>
    <row r="37" spans="1:11" ht="43.2" x14ac:dyDescent="0.3">
      <c r="A37" s="126"/>
      <c r="B37" s="50" t="s">
        <v>111</v>
      </c>
      <c r="C37" s="55" t="s">
        <v>109</v>
      </c>
      <c r="D37" s="50" t="s">
        <v>78</v>
      </c>
      <c r="E37" s="50" t="s">
        <v>79</v>
      </c>
      <c r="F37" s="50" t="s">
        <v>80</v>
      </c>
      <c r="G37" s="56"/>
      <c r="H37" s="56"/>
      <c r="I37" s="57"/>
    </row>
    <row r="38" spans="1:11" x14ac:dyDescent="0.3">
      <c r="A38" s="126"/>
      <c r="B38" s="52" t="s">
        <v>112</v>
      </c>
      <c r="C38" s="53"/>
      <c r="D38" s="53"/>
      <c r="E38" s="53"/>
      <c r="F38" s="53"/>
      <c r="G38" s="56"/>
      <c r="H38" s="56"/>
      <c r="I38" s="57"/>
    </row>
    <row r="39" spans="1:11" ht="36.75" customHeight="1" x14ac:dyDescent="0.3">
      <c r="A39" s="162"/>
      <c r="B39" s="232" t="s">
        <v>211</v>
      </c>
      <c r="C39" s="232"/>
      <c r="D39" s="232"/>
      <c r="E39" s="232"/>
      <c r="F39" s="232"/>
      <c r="G39" s="232"/>
      <c r="H39" s="232"/>
      <c r="I39" s="233"/>
      <c r="J39" s="10"/>
      <c r="K39" s="10"/>
    </row>
    <row r="40" spans="1:11" ht="72" x14ac:dyDescent="0.3">
      <c r="A40" s="126"/>
      <c r="B40" s="59" t="s">
        <v>114</v>
      </c>
      <c r="C40" s="60" t="s">
        <v>113</v>
      </c>
      <c r="D40" s="59" t="s">
        <v>12</v>
      </c>
      <c r="E40" s="59" t="s">
        <v>13</v>
      </c>
      <c r="F40" s="61"/>
      <c r="G40" s="61"/>
      <c r="H40" s="61"/>
      <c r="I40" s="57"/>
    </row>
    <row r="41" spans="1:11" x14ac:dyDescent="0.3">
      <c r="A41" s="126"/>
      <c r="B41" s="52" t="s">
        <v>116</v>
      </c>
      <c r="C41" s="53"/>
      <c r="D41" s="53"/>
      <c r="E41" s="53"/>
      <c r="F41" s="56"/>
      <c r="G41" s="56"/>
      <c r="H41" s="56"/>
      <c r="I41" s="57"/>
    </row>
    <row r="42" spans="1:11" ht="43.2" x14ac:dyDescent="0.3">
      <c r="A42" s="126"/>
      <c r="B42" s="50" t="s">
        <v>117</v>
      </c>
      <c r="C42" s="55" t="s">
        <v>115</v>
      </c>
      <c r="D42" s="50" t="s">
        <v>12</v>
      </c>
      <c r="E42" s="50" t="s">
        <v>13</v>
      </c>
      <c r="F42" s="56"/>
      <c r="G42" s="56"/>
      <c r="H42" s="56"/>
      <c r="I42" s="57"/>
    </row>
    <row r="43" spans="1:11" x14ac:dyDescent="0.3">
      <c r="A43" s="126"/>
      <c r="B43" s="52" t="s">
        <v>119</v>
      </c>
      <c r="C43" s="53"/>
      <c r="D43" s="53"/>
      <c r="E43" s="53"/>
      <c r="F43" s="56"/>
      <c r="G43" s="56"/>
      <c r="H43" s="56"/>
      <c r="I43" s="57"/>
    </row>
    <row r="44" spans="1:11" ht="57.6" x14ac:dyDescent="0.3">
      <c r="A44" s="126"/>
      <c r="B44" s="50" t="s">
        <v>120</v>
      </c>
      <c r="C44" s="55" t="s">
        <v>118</v>
      </c>
      <c r="D44" s="50" t="s">
        <v>12</v>
      </c>
      <c r="E44" s="50" t="s">
        <v>13</v>
      </c>
      <c r="F44" s="56"/>
      <c r="G44" s="56"/>
      <c r="H44" s="56"/>
      <c r="I44" s="57"/>
    </row>
    <row r="45" spans="1:11" x14ac:dyDescent="0.3">
      <c r="A45" s="126"/>
      <c r="B45" s="52" t="s">
        <v>122</v>
      </c>
      <c r="C45" s="53"/>
      <c r="D45" s="53"/>
      <c r="E45" s="53"/>
      <c r="F45" s="56"/>
      <c r="G45" s="56"/>
      <c r="H45" s="56"/>
      <c r="I45" s="57"/>
    </row>
    <row r="46" spans="1:11" ht="86.4" x14ac:dyDescent="0.3">
      <c r="A46" s="126"/>
      <c r="B46" s="50" t="s">
        <v>123</v>
      </c>
      <c r="C46" s="55" t="s">
        <v>121</v>
      </c>
      <c r="D46" s="50" t="s">
        <v>12</v>
      </c>
      <c r="E46" s="50" t="s">
        <v>13</v>
      </c>
      <c r="F46" s="56"/>
      <c r="G46" s="56"/>
      <c r="H46" s="56"/>
      <c r="I46" s="57"/>
    </row>
    <row r="47" spans="1:11" x14ac:dyDescent="0.3">
      <c r="A47" s="126"/>
      <c r="B47" s="52" t="s">
        <v>204</v>
      </c>
      <c r="C47" s="53"/>
      <c r="D47" s="53"/>
      <c r="E47" s="53"/>
      <c r="F47" s="56"/>
      <c r="G47" s="56"/>
      <c r="H47" s="56"/>
      <c r="I47" s="57"/>
    </row>
    <row r="48" spans="1:11" ht="32.25" customHeight="1" x14ac:dyDescent="0.3">
      <c r="A48" s="162"/>
      <c r="B48" s="218" t="s">
        <v>212</v>
      </c>
      <c r="C48" s="219"/>
      <c r="D48" s="219"/>
      <c r="E48" s="219"/>
      <c r="F48" s="219"/>
      <c r="G48" s="219"/>
      <c r="H48" s="219"/>
      <c r="I48" s="220"/>
      <c r="J48" s="10"/>
      <c r="K48" s="10"/>
    </row>
    <row r="49" spans="1:11" ht="72" x14ac:dyDescent="0.3">
      <c r="A49" s="126"/>
      <c r="B49" s="50" t="s">
        <v>123</v>
      </c>
      <c r="C49" s="55" t="s">
        <v>113</v>
      </c>
      <c r="D49" s="50" t="s">
        <v>12</v>
      </c>
      <c r="E49" s="50" t="s">
        <v>13</v>
      </c>
      <c r="F49" s="56"/>
      <c r="G49" s="56"/>
      <c r="H49" s="56"/>
      <c r="I49" s="57"/>
    </row>
    <row r="50" spans="1:11" x14ac:dyDescent="0.3">
      <c r="A50" s="126"/>
      <c r="B50" s="52" t="s">
        <v>204</v>
      </c>
      <c r="C50" s="53"/>
      <c r="D50" s="53"/>
      <c r="E50" s="53"/>
      <c r="F50" s="56"/>
      <c r="G50" s="56"/>
      <c r="H50" s="56"/>
      <c r="I50" s="57"/>
    </row>
    <row r="51" spans="1:11" ht="43.2" x14ac:dyDescent="0.3">
      <c r="A51" s="126"/>
      <c r="B51" s="50" t="s">
        <v>124</v>
      </c>
      <c r="C51" s="55" t="s">
        <v>115</v>
      </c>
      <c r="D51" s="50" t="s">
        <v>12</v>
      </c>
      <c r="E51" s="50" t="s">
        <v>13</v>
      </c>
      <c r="F51" s="56"/>
      <c r="G51" s="56"/>
      <c r="H51" s="56"/>
      <c r="I51" s="57"/>
    </row>
    <row r="52" spans="1:11" x14ac:dyDescent="0.3">
      <c r="A52" s="126"/>
      <c r="B52" s="52" t="s">
        <v>126</v>
      </c>
      <c r="C52" s="53"/>
      <c r="D52" s="53"/>
      <c r="E52" s="53"/>
      <c r="F52" s="56"/>
      <c r="G52" s="56"/>
      <c r="H52" s="56"/>
      <c r="I52" s="57"/>
    </row>
    <row r="53" spans="1:11" ht="72" x14ac:dyDescent="0.3">
      <c r="A53" s="126"/>
      <c r="B53" s="50" t="s">
        <v>127</v>
      </c>
      <c r="C53" s="55" t="s">
        <v>125</v>
      </c>
      <c r="D53" s="50" t="s">
        <v>12</v>
      </c>
      <c r="E53" s="50" t="s">
        <v>13</v>
      </c>
      <c r="F53" s="56"/>
      <c r="G53" s="56"/>
      <c r="H53" s="56"/>
      <c r="I53" s="57"/>
    </row>
    <row r="54" spans="1:11" x14ac:dyDescent="0.3">
      <c r="A54" s="126"/>
      <c r="B54" s="52" t="s">
        <v>132</v>
      </c>
      <c r="C54" s="53"/>
      <c r="D54" s="53"/>
      <c r="E54" s="53"/>
      <c r="F54" s="56"/>
      <c r="G54" s="56"/>
      <c r="H54" s="56"/>
      <c r="I54" s="57"/>
    </row>
    <row r="55" spans="1:11" ht="16.5" customHeight="1" x14ac:dyDescent="0.3">
      <c r="A55" s="162"/>
      <c r="B55" s="218" t="s">
        <v>213</v>
      </c>
      <c r="C55" s="219"/>
      <c r="D55" s="219"/>
      <c r="E55" s="219"/>
      <c r="F55" s="219"/>
      <c r="G55" s="219"/>
      <c r="H55" s="219"/>
      <c r="I55" s="220"/>
      <c r="J55" s="10"/>
      <c r="K55" s="10"/>
    </row>
    <row r="56" spans="1:11" ht="136.5" customHeight="1" x14ac:dyDescent="0.3">
      <c r="A56" s="162"/>
      <c r="B56" s="50" t="s">
        <v>205</v>
      </c>
      <c r="C56" s="55" t="s">
        <v>128</v>
      </c>
      <c r="D56" s="50" t="s">
        <v>129</v>
      </c>
      <c r="E56" s="50" t="s">
        <v>130</v>
      </c>
      <c r="F56" s="50" t="s">
        <v>131</v>
      </c>
      <c r="G56" s="50" t="s">
        <v>133</v>
      </c>
      <c r="H56" s="50" t="s">
        <v>134</v>
      </c>
      <c r="I56" s="57"/>
      <c r="J56" s="10"/>
      <c r="K56" s="10"/>
    </row>
    <row r="57" spans="1:11" x14ac:dyDescent="0.3">
      <c r="A57" s="126"/>
      <c r="B57" s="52" t="s">
        <v>145</v>
      </c>
      <c r="C57" s="53"/>
      <c r="D57" s="53"/>
      <c r="E57" s="53"/>
      <c r="F57" s="53"/>
      <c r="G57" s="53"/>
      <c r="H57" s="53"/>
      <c r="I57" s="57"/>
    </row>
    <row r="58" spans="1:11" ht="47.25" customHeight="1" x14ac:dyDescent="0.3">
      <c r="A58" s="162"/>
      <c r="B58" s="234" t="s">
        <v>135</v>
      </c>
      <c r="C58" s="219"/>
      <c r="D58" s="219"/>
      <c r="E58" s="219"/>
      <c r="F58" s="219"/>
      <c r="G58" s="219"/>
      <c r="H58" s="219"/>
      <c r="I58" s="220"/>
      <c r="J58" s="10"/>
      <c r="K58" s="10"/>
    </row>
    <row r="59" spans="1:11" ht="72" x14ac:dyDescent="0.3">
      <c r="A59" s="162"/>
      <c r="B59" s="50" t="s">
        <v>144</v>
      </c>
      <c r="C59" s="55" t="s">
        <v>136</v>
      </c>
      <c r="D59" s="50" t="s">
        <v>138</v>
      </c>
      <c r="E59" s="50" t="s">
        <v>139</v>
      </c>
      <c r="F59" s="50" t="s">
        <v>140</v>
      </c>
      <c r="G59" s="50" t="s">
        <v>141</v>
      </c>
      <c r="H59" s="50" t="s">
        <v>142</v>
      </c>
      <c r="I59" s="51" t="s">
        <v>143</v>
      </c>
      <c r="J59" s="10"/>
      <c r="K59" s="10"/>
    </row>
    <row r="60" spans="1:11" x14ac:dyDescent="0.3">
      <c r="A60" s="126"/>
      <c r="B60" s="52" t="s">
        <v>150</v>
      </c>
      <c r="C60" s="53"/>
      <c r="D60" s="53"/>
      <c r="E60" s="53"/>
      <c r="F60" s="53"/>
      <c r="G60" s="53"/>
      <c r="H60" s="53"/>
      <c r="I60" s="54"/>
    </row>
    <row r="61" spans="1:11" ht="144" x14ac:dyDescent="0.3">
      <c r="A61" s="162"/>
      <c r="B61" s="50" t="s">
        <v>151</v>
      </c>
      <c r="C61" s="55" t="s">
        <v>146</v>
      </c>
      <c r="D61" s="50" t="s">
        <v>129</v>
      </c>
      <c r="E61" s="50" t="s">
        <v>147</v>
      </c>
      <c r="F61" s="50" t="s">
        <v>131</v>
      </c>
      <c r="G61" s="50" t="s">
        <v>148</v>
      </c>
      <c r="H61" s="50" t="s">
        <v>149</v>
      </c>
      <c r="I61" s="57"/>
      <c r="J61" s="10"/>
      <c r="K61" s="10"/>
    </row>
    <row r="62" spans="1:11" x14ac:dyDescent="0.3">
      <c r="A62" s="126"/>
      <c r="B62" s="52" t="s">
        <v>159</v>
      </c>
      <c r="C62" s="53"/>
      <c r="D62" s="53"/>
      <c r="E62" s="53"/>
      <c r="F62" s="53"/>
      <c r="G62" s="53"/>
      <c r="H62" s="53"/>
      <c r="I62" s="57"/>
    </row>
    <row r="63" spans="1:11" ht="34.5" customHeight="1" x14ac:dyDescent="0.3">
      <c r="A63" s="162"/>
      <c r="B63" s="218" t="s">
        <v>214</v>
      </c>
      <c r="C63" s="219"/>
      <c r="D63" s="219"/>
      <c r="E63" s="219"/>
      <c r="F63" s="219"/>
      <c r="G63" s="219"/>
      <c r="H63" s="219"/>
      <c r="I63" s="220"/>
      <c r="J63" s="10"/>
      <c r="K63" s="10"/>
    </row>
    <row r="64" spans="1:11" ht="28.8" x14ac:dyDescent="0.3">
      <c r="A64" s="162"/>
      <c r="B64" s="50" t="s">
        <v>160</v>
      </c>
      <c r="C64" s="55" t="s">
        <v>152</v>
      </c>
      <c r="D64" s="50" t="s">
        <v>153</v>
      </c>
      <c r="E64" s="50" t="s">
        <v>154</v>
      </c>
      <c r="F64" s="50" t="s">
        <v>155</v>
      </c>
      <c r="G64" s="50" t="s">
        <v>156</v>
      </c>
      <c r="H64" s="50" t="s">
        <v>157</v>
      </c>
      <c r="I64" s="51" t="s">
        <v>158</v>
      </c>
      <c r="J64" s="10"/>
      <c r="K64" s="10"/>
    </row>
    <row r="65" spans="1:11" x14ac:dyDescent="0.3">
      <c r="A65" s="126"/>
      <c r="B65" s="52" t="s">
        <v>162</v>
      </c>
      <c r="C65" s="53"/>
      <c r="D65" s="53"/>
      <c r="E65" s="53"/>
      <c r="F65" s="53"/>
      <c r="G65" s="53"/>
      <c r="H65" s="53"/>
      <c r="I65" s="54"/>
    </row>
    <row r="66" spans="1:11" ht="43.2" x14ac:dyDescent="0.3">
      <c r="A66" s="162"/>
      <c r="B66" s="50" t="s">
        <v>163</v>
      </c>
      <c r="C66" s="55" t="s">
        <v>161</v>
      </c>
      <c r="D66" s="50" t="s">
        <v>153</v>
      </c>
      <c r="E66" s="50" t="s">
        <v>154</v>
      </c>
      <c r="F66" s="50" t="s">
        <v>155</v>
      </c>
      <c r="G66" s="50" t="s">
        <v>156</v>
      </c>
      <c r="H66" s="50" t="s">
        <v>157</v>
      </c>
      <c r="I66" s="51" t="s">
        <v>158</v>
      </c>
      <c r="J66" s="10"/>
      <c r="K66" s="10"/>
    </row>
    <row r="67" spans="1:11" x14ac:dyDescent="0.3">
      <c r="A67" s="126"/>
      <c r="B67" s="52" t="s">
        <v>165</v>
      </c>
      <c r="C67" s="53"/>
      <c r="D67" s="53"/>
      <c r="E67" s="53"/>
      <c r="F67" s="53"/>
      <c r="G67" s="53"/>
      <c r="H67" s="53"/>
      <c r="I67" s="54"/>
    </row>
    <row r="68" spans="1:11" ht="72" x14ac:dyDescent="0.3">
      <c r="A68" s="162"/>
      <c r="B68" s="50" t="s">
        <v>166</v>
      </c>
      <c r="C68" s="55" t="s">
        <v>164</v>
      </c>
      <c r="D68" s="50" t="s">
        <v>153</v>
      </c>
      <c r="E68" s="50" t="s">
        <v>154</v>
      </c>
      <c r="F68" s="50" t="s">
        <v>155</v>
      </c>
      <c r="G68" s="50" t="s">
        <v>156</v>
      </c>
      <c r="H68" s="50" t="s">
        <v>157</v>
      </c>
      <c r="I68" s="51" t="s">
        <v>158</v>
      </c>
      <c r="J68" s="10"/>
      <c r="K68" s="10"/>
    </row>
    <row r="69" spans="1:11" x14ac:dyDescent="0.3">
      <c r="A69" s="126"/>
      <c r="B69" s="52" t="s">
        <v>168</v>
      </c>
      <c r="C69" s="53"/>
      <c r="D69" s="53"/>
      <c r="E69" s="53"/>
      <c r="F69" s="53"/>
      <c r="G69" s="53"/>
      <c r="H69" s="53"/>
      <c r="I69" s="54"/>
    </row>
    <row r="70" spans="1:11" ht="43.2" x14ac:dyDescent="0.3">
      <c r="A70" s="162"/>
      <c r="B70" s="50" t="s">
        <v>169</v>
      </c>
      <c r="C70" s="55" t="s">
        <v>167</v>
      </c>
      <c r="D70" s="50" t="s">
        <v>153</v>
      </c>
      <c r="E70" s="50" t="s">
        <v>154</v>
      </c>
      <c r="F70" s="50" t="s">
        <v>155</v>
      </c>
      <c r="G70" s="50" t="s">
        <v>156</v>
      </c>
      <c r="H70" s="50" t="s">
        <v>157</v>
      </c>
      <c r="I70" s="51" t="s">
        <v>158</v>
      </c>
      <c r="J70" s="10"/>
      <c r="K70" s="10"/>
    </row>
    <row r="71" spans="1:11" x14ac:dyDescent="0.3">
      <c r="A71" s="126"/>
      <c r="B71" s="52" t="s">
        <v>171</v>
      </c>
      <c r="C71" s="53"/>
      <c r="D71" s="53"/>
      <c r="E71" s="53"/>
      <c r="F71" s="53"/>
      <c r="G71" s="53"/>
      <c r="H71" s="53"/>
      <c r="I71" s="54"/>
    </row>
    <row r="72" spans="1:11" ht="28.8" x14ac:dyDescent="0.3">
      <c r="A72" s="162"/>
      <c r="B72" s="50" t="s">
        <v>172</v>
      </c>
      <c r="C72" s="55" t="s">
        <v>170</v>
      </c>
      <c r="D72" s="50" t="s">
        <v>153</v>
      </c>
      <c r="E72" s="50" t="s">
        <v>154</v>
      </c>
      <c r="F72" s="50" t="s">
        <v>155</v>
      </c>
      <c r="G72" s="50" t="s">
        <v>156</v>
      </c>
      <c r="H72" s="50" t="s">
        <v>157</v>
      </c>
      <c r="I72" s="51" t="s">
        <v>158</v>
      </c>
      <c r="J72" s="10"/>
      <c r="K72" s="10"/>
    </row>
    <row r="73" spans="1:11" x14ac:dyDescent="0.3">
      <c r="A73" s="126"/>
      <c r="B73" s="52" t="s">
        <v>174</v>
      </c>
      <c r="C73" s="53"/>
      <c r="D73" s="53"/>
      <c r="E73" s="53"/>
      <c r="F73" s="53"/>
      <c r="G73" s="53"/>
      <c r="H73" s="53"/>
      <c r="I73" s="54"/>
    </row>
    <row r="74" spans="1:11" ht="43.2" x14ac:dyDescent="0.3">
      <c r="A74" s="162"/>
      <c r="B74" s="50" t="s">
        <v>177</v>
      </c>
      <c r="C74" s="55" t="s">
        <v>173</v>
      </c>
      <c r="D74" s="50" t="s">
        <v>153</v>
      </c>
      <c r="E74" s="50" t="s">
        <v>154</v>
      </c>
      <c r="F74" s="50" t="s">
        <v>155</v>
      </c>
      <c r="G74" s="50" t="s">
        <v>156</v>
      </c>
      <c r="H74" s="50" t="s">
        <v>157</v>
      </c>
      <c r="I74" s="51" t="s">
        <v>158</v>
      </c>
      <c r="J74" s="10"/>
      <c r="K74" s="10"/>
    </row>
    <row r="75" spans="1:11" x14ac:dyDescent="0.3">
      <c r="A75" s="126"/>
      <c r="B75" s="52" t="s">
        <v>176</v>
      </c>
      <c r="C75" s="53"/>
      <c r="D75" s="53"/>
      <c r="E75" s="53"/>
      <c r="F75" s="53"/>
      <c r="G75" s="53"/>
      <c r="H75" s="53"/>
      <c r="I75" s="54"/>
    </row>
    <row r="76" spans="1:11" ht="28.8" x14ac:dyDescent="0.3">
      <c r="A76" s="162"/>
      <c r="B76" s="50" t="s">
        <v>178</v>
      </c>
      <c r="C76" s="55" t="s">
        <v>175</v>
      </c>
      <c r="D76" s="50" t="s">
        <v>153</v>
      </c>
      <c r="E76" s="50" t="s">
        <v>154</v>
      </c>
      <c r="F76" s="50" t="s">
        <v>155</v>
      </c>
      <c r="G76" s="50" t="s">
        <v>156</v>
      </c>
      <c r="H76" s="50" t="s">
        <v>157</v>
      </c>
      <c r="I76" s="51" t="s">
        <v>158</v>
      </c>
      <c r="J76" s="10"/>
      <c r="K76" s="10"/>
    </row>
    <row r="77" spans="1:11" x14ac:dyDescent="0.3">
      <c r="A77" s="126"/>
      <c r="B77" s="52" t="s">
        <v>180</v>
      </c>
      <c r="C77" s="53"/>
      <c r="D77" s="53"/>
      <c r="E77" s="53"/>
      <c r="F77" s="53"/>
      <c r="G77" s="53"/>
      <c r="H77" s="53"/>
      <c r="I77" s="54"/>
    </row>
    <row r="78" spans="1:11" ht="28.8" x14ac:dyDescent="0.3">
      <c r="A78" s="162"/>
      <c r="B78" s="50" t="s">
        <v>181</v>
      </c>
      <c r="C78" s="55" t="s">
        <v>179</v>
      </c>
      <c r="D78" s="50" t="s">
        <v>153</v>
      </c>
      <c r="E78" s="50" t="s">
        <v>154</v>
      </c>
      <c r="F78" s="50" t="s">
        <v>155</v>
      </c>
      <c r="G78" s="50" t="s">
        <v>156</v>
      </c>
      <c r="H78" s="50" t="s">
        <v>157</v>
      </c>
      <c r="I78" s="51" t="s">
        <v>158</v>
      </c>
      <c r="J78" s="10"/>
      <c r="K78" s="10"/>
    </row>
    <row r="79" spans="1:11" x14ac:dyDescent="0.3">
      <c r="A79" s="126"/>
      <c r="B79" s="52" t="s">
        <v>183</v>
      </c>
      <c r="C79" s="53"/>
      <c r="D79" s="53"/>
      <c r="E79" s="53"/>
      <c r="F79" s="53"/>
      <c r="G79" s="53"/>
      <c r="H79" s="53"/>
      <c r="I79" s="54"/>
    </row>
    <row r="80" spans="1:11" ht="28.8" x14ac:dyDescent="0.3">
      <c r="A80" s="162"/>
      <c r="B80" s="50" t="s">
        <v>184</v>
      </c>
      <c r="C80" s="55" t="s">
        <v>182</v>
      </c>
      <c r="D80" s="50" t="s">
        <v>153</v>
      </c>
      <c r="E80" s="50" t="s">
        <v>154</v>
      </c>
      <c r="F80" s="50" t="s">
        <v>155</v>
      </c>
      <c r="G80" s="50" t="s">
        <v>156</v>
      </c>
      <c r="H80" s="50" t="s">
        <v>157</v>
      </c>
      <c r="I80" s="51" t="s">
        <v>158</v>
      </c>
      <c r="J80" s="10"/>
      <c r="K80" s="10"/>
    </row>
    <row r="81" spans="1:11" x14ac:dyDescent="0.3">
      <c r="A81" s="126"/>
      <c r="B81" s="52" t="s">
        <v>186</v>
      </c>
      <c r="C81" s="53"/>
      <c r="D81" s="53"/>
      <c r="E81" s="53"/>
      <c r="F81" s="53"/>
      <c r="G81" s="53"/>
      <c r="H81" s="53"/>
      <c r="I81" s="54"/>
    </row>
    <row r="82" spans="1:11" ht="15.75" customHeight="1" x14ac:dyDescent="0.3">
      <c r="A82" s="162"/>
      <c r="B82" s="218" t="s">
        <v>215</v>
      </c>
      <c r="C82" s="219"/>
      <c r="D82" s="219"/>
      <c r="E82" s="219"/>
      <c r="F82" s="219"/>
      <c r="G82" s="219"/>
      <c r="H82" s="219"/>
      <c r="I82" s="220"/>
      <c r="J82" s="10"/>
      <c r="K82" s="10"/>
    </row>
    <row r="83" spans="1:11" ht="187.2" x14ac:dyDescent="0.3">
      <c r="A83" s="162"/>
      <c r="B83" s="50" t="s">
        <v>187</v>
      </c>
      <c r="C83" s="55" t="s">
        <v>185</v>
      </c>
      <c r="D83" s="50" t="s">
        <v>153</v>
      </c>
      <c r="E83" s="50" t="s">
        <v>154</v>
      </c>
      <c r="F83" s="50" t="s">
        <v>156</v>
      </c>
      <c r="G83" s="50" t="s">
        <v>157</v>
      </c>
      <c r="H83" s="50" t="s">
        <v>158</v>
      </c>
      <c r="I83" s="57"/>
      <c r="J83" s="10"/>
      <c r="K83" s="10"/>
    </row>
    <row r="84" spans="1:11" x14ac:dyDescent="0.3">
      <c r="A84" s="126"/>
      <c r="B84" s="52" t="s">
        <v>194</v>
      </c>
      <c r="C84" s="53"/>
      <c r="D84" s="53"/>
      <c r="E84" s="53"/>
      <c r="F84" s="53"/>
      <c r="G84" s="53"/>
      <c r="H84" s="53"/>
      <c r="I84" s="57"/>
    </row>
    <row r="85" spans="1:11" ht="47.25" customHeight="1" x14ac:dyDescent="0.3">
      <c r="A85" s="162"/>
      <c r="B85" s="218" t="s">
        <v>216</v>
      </c>
      <c r="C85" s="219"/>
      <c r="D85" s="219"/>
      <c r="E85" s="219"/>
      <c r="F85" s="219"/>
      <c r="G85" s="219"/>
      <c r="H85" s="219"/>
      <c r="I85" s="220"/>
      <c r="J85" s="10"/>
      <c r="K85" s="10"/>
    </row>
    <row r="86" spans="1:11" ht="57.6" x14ac:dyDescent="0.3">
      <c r="A86" s="162"/>
      <c r="B86" s="50" t="s">
        <v>195</v>
      </c>
      <c r="C86" s="55" t="s">
        <v>188</v>
      </c>
      <c r="D86" s="50" t="s">
        <v>189</v>
      </c>
      <c r="E86" s="50" t="s">
        <v>190</v>
      </c>
      <c r="F86" s="50" t="s">
        <v>191</v>
      </c>
      <c r="G86" s="50" t="s">
        <v>192</v>
      </c>
      <c r="H86" s="50" t="s">
        <v>193</v>
      </c>
      <c r="I86" s="57"/>
      <c r="J86" s="10"/>
      <c r="K86" s="10"/>
    </row>
    <row r="87" spans="1:11" x14ac:dyDescent="0.3">
      <c r="A87" s="126"/>
      <c r="B87" s="52" t="s">
        <v>197</v>
      </c>
      <c r="C87" s="53"/>
      <c r="D87" s="53"/>
      <c r="E87" s="53"/>
      <c r="F87" s="53"/>
      <c r="G87" s="53"/>
      <c r="H87" s="53"/>
      <c r="I87" s="57"/>
    </row>
    <row r="88" spans="1:11" ht="43.2" x14ac:dyDescent="0.3">
      <c r="A88" s="162"/>
      <c r="B88" s="50" t="s">
        <v>198</v>
      </c>
      <c r="C88" s="55" t="s">
        <v>196</v>
      </c>
      <c r="D88" s="50" t="s">
        <v>189</v>
      </c>
      <c r="E88" s="50" t="s">
        <v>190</v>
      </c>
      <c r="F88" s="50" t="s">
        <v>191</v>
      </c>
      <c r="G88" s="50" t="s">
        <v>192</v>
      </c>
      <c r="H88" s="50" t="s">
        <v>193</v>
      </c>
      <c r="I88" s="57"/>
      <c r="J88" s="10"/>
      <c r="K88" s="10"/>
    </row>
    <row r="89" spans="1:11" x14ac:dyDescent="0.3">
      <c r="A89" s="126"/>
      <c r="B89" s="52" t="s">
        <v>200</v>
      </c>
      <c r="C89" s="53"/>
      <c r="D89" s="53"/>
      <c r="E89" s="53"/>
      <c r="F89" s="53"/>
      <c r="G89" s="53"/>
      <c r="H89" s="53"/>
      <c r="I89" s="57"/>
    </row>
    <row r="90" spans="1:11" ht="43.2" x14ac:dyDescent="0.3">
      <c r="A90" s="162"/>
      <c r="B90" s="50" t="s">
        <v>201</v>
      </c>
      <c r="C90" s="55" t="s">
        <v>199</v>
      </c>
      <c r="D90" s="50" t="s">
        <v>189</v>
      </c>
      <c r="E90" s="50" t="s">
        <v>190</v>
      </c>
      <c r="F90" s="50" t="s">
        <v>191</v>
      </c>
      <c r="G90" s="50" t="s">
        <v>192</v>
      </c>
      <c r="H90" s="50" t="s">
        <v>193</v>
      </c>
      <c r="I90" s="57"/>
      <c r="J90" s="10"/>
      <c r="K90" s="10"/>
    </row>
    <row r="91" spans="1:11" x14ac:dyDescent="0.3">
      <c r="A91" s="126"/>
      <c r="B91" s="52" t="s">
        <v>203</v>
      </c>
      <c r="C91" s="53"/>
      <c r="D91" s="53"/>
      <c r="E91" s="53"/>
      <c r="F91" s="53"/>
      <c r="G91" s="53"/>
      <c r="H91" s="53"/>
      <c r="I91" s="57"/>
    </row>
    <row r="92" spans="1:11" ht="28.8" x14ac:dyDescent="0.3">
      <c r="A92" s="162"/>
      <c r="B92" s="50" t="s">
        <v>206</v>
      </c>
      <c r="C92" s="55" t="s">
        <v>202</v>
      </c>
      <c r="D92" s="50" t="s">
        <v>189</v>
      </c>
      <c r="E92" s="50" t="s">
        <v>190</v>
      </c>
      <c r="F92" s="50" t="s">
        <v>191</v>
      </c>
      <c r="G92" s="50" t="s">
        <v>192</v>
      </c>
      <c r="H92" s="50" t="s">
        <v>193</v>
      </c>
      <c r="I92" s="57"/>
      <c r="J92" s="10"/>
      <c r="K92" s="10"/>
    </row>
    <row r="93" spans="1:11" x14ac:dyDescent="0.3">
      <c r="A93" s="126"/>
      <c r="B93" s="52" t="s">
        <v>207</v>
      </c>
      <c r="C93" s="53"/>
      <c r="D93" s="53"/>
      <c r="E93" s="53"/>
      <c r="F93" s="53"/>
      <c r="G93" s="53"/>
      <c r="H93" s="53"/>
      <c r="I93" s="57"/>
    </row>
    <row r="94" spans="1:11" x14ac:dyDescent="0.3">
      <c r="A94" s="126"/>
      <c r="B94" s="15"/>
      <c r="C94" s="15"/>
      <c r="D94" s="15"/>
      <c r="E94" s="15"/>
      <c r="F94" s="15"/>
      <c r="G94" s="15"/>
      <c r="H94" s="15"/>
      <c r="I94" s="121"/>
    </row>
    <row r="95" spans="1:11" x14ac:dyDescent="0.3">
      <c r="A95" s="126"/>
      <c r="B95" s="15"/>
      <c r="C95" s="15"/>
      <c r="D95" s="15"/>
      <c r="E95" s="15"/>
      <c r="F95" s="15"/>
      <c r="G95" s="15"/>
      <c r="H95" s="15"/>
      <c r="I95" s="121"/>
    </row>
    <row r="96" spans="1:11" x14ac:dyDescent="0.3">
      <c r="A96" s="126"/>
      <c r="B96" s="15"/>
      <c r="C96" s="15"/>
      <c r="D96" s="165" t="s">
        <v>273</v>
      </c>
      <c r="E96" s="15"/>
      <c r="F96" s="15"/>
      <c r="G96" s="15"/>
      <c r="H96" s="15"/>
      <c r="I96" s="121"/>
    </row>
    <row r="97" spans="1:9" ht="15" thickBot="1" x14ac:dyDescent="0.35">
      <c r="A97" s="127"/>
      <c r="B97" s="128"/>
      <c r="C97" s="128"/>
      <c r="D97" s="128"/>
      <c r="E97" s="128"/>
      <c r="F97" s="128"/>
      <c r="G97" s="128"/>
      <c r="H97" s="128"/>
      <c r="I97" s="129"/>
    </row>
    <row r="104" spans="1:9" x14ac:dyDescent="0.3">
      <c r="H104" s="15"/>
    </row>
  </sheetData>
  <mergeCells count="13">
    <mergeCell ref="B63:I63"/>
    <mergeCell ref="B82:I82"/>
    <mergeCell ref="B85:I85"/>
    <mergeCell ref="A1:I1"/>
    <mergeCell ref="H3:I3"/>
    <mergeCell ref="B10:I10"/>
    <mergeCell ref="B18:I18"/>
    <mergeCell ref="B39:I39"/>
    <mergeCell ref="B48:I48"/>
    <mergeCell ref="B55:I55"/>
    <mergeCell ref="B58:I58"/>
    <mergeCell ref="B7:H7"/>
    <mergeCell ref="B5:H5"/>
  </mergeCells>
  <pageMargins left="0.7" right="0.7" top="0.75" bottom="0.75"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topLeftCell="A13" workbookViewId="0">
      <selection activeCell="H17" sqref="H17"/>
    </sheetView>
  </sheetViews>
  <sheetFormatPr defaultRowHeight="14.4" x14ac:dyDescent="0.3"/>
  <cols>
    <col min="1" max="1" width="9" customWidth="1"/>
    <col min="2" max="2" width="10.33203125" customWidth="1"/>
    <col min="3" max="3" width="33.109375" customWidth="1"/>
    <col min="4" max="4" width="15.33203125" customWidth="1"/>
    <col min="5" max="5" width="12.88671875" customWidth="1"/>
    <col min="6" max="6" width="15.5546875" customWidth="1"/>
    <col min="7" max="7" width="12.44140625" customWidth="1"/>
    <col min="8" max="8" width="12" customWidth="1"/>
    <col min="9" max="9" width="11.6640625" customWidth="1"/>
    <col min="10" max="10" width="13.6640625" customWidth="1"/>
  </cols>
  <sheetData>
    <row r="1" spans="1:11" ht="45" customHeight="1" thickBot="1" x14ac:dyDescent="0.35">
      <c r="A1" s="238" t="s">
        <v>19</v>
      </c>
      <c r="B1" s="239"/>
      <c r="C1" s="239"/>
      <c r="D1" s="239"/>
      <c r="E1" s="239"/>
      <c r="F1" s="239"/>
      <c r="G1" s="239"/>
      <c r="H1" s="239"/>
      <c r="I1" s="240"/>
      <c r="J1" s="16"/>
    </row>
    <row r="2" spans="1:11" ht="17.25" customHeight="1" thickBot="1" x14ac:dyDescent="0.35">
      <c r="A2" s="120"/>
      <c r="B2" s="26"/>
      <c r="C2" s="26"/>
      <c r="D2" s="26"/>
      <c r="E2" s="26"/>
      <c r="F2" s="26"/>
      <c r="G2" s="26"/>
      <c r="H2" s="26"/>
      <c r="I2" s="155"/>
      <c r="J2" s="4"/>
    </row>
    <row r="3" spans="1:11" ht="42" customHeight="1" thickBot="1" x14ac:dyDescent="0.35">
      <c r="A3" s="5" t="s">
        <v>3</v>
      </c>
      <c r="B3" s="6" t="s">
        <v>280</v>
      </c>
      <c r="C3" s="7" t="s">
        <v>4</v>
      </c>
      <c r="D3" s="205">
        <v>25767</v>
      </c>
      <c r="E3" s="8" t="s">
        <v>5</v>
      </c>
      <c r="F3" s="8" t="s">
        <v>281</v>
      </c>
      <c r="G3" s="25" t="s">
        <v>217</v>
      </c>
      <c r="H3" s="246" t="s">
        <v>285</v>
      </c>
      <c r="I3" s="225"/>
      <c r="J3" s="16"/>
    </row>
    <row r="4" spans="1:11" ht="15" customHeight="1" thickBot="1" x14ac:dyDescent="0.35">
      <c r="A4" s="122"/>
      <c r="B4" s="123"/>
      <c r="C4" s="123"/>
      <c r="D4" s="123"/>
      <c r="E4" s="123"/>
      <c r="F4" s="123"/>
      <c r="G4" s="123"/>
      <c r="H4" s="123"/>
      <c r="I4" s="124"/>
      <c r="J4" s="10"/>
      <c r="K4" s="10"/>
    </row>
    <row r="5" spans="1:11" ht="67.5" customHeight="1" thickBot="1" x14ac:dyDescent="0.35">
      <c r="A5" s="122"/>
      <c r="B5" s="241" t="s">
        <v>42</v>
      </c>
      <c r="C5" s="242"/>
      <c r="D5" s="242"/>
      <c r="E5" s="242"/>
      <c r="F5" s="242"/>
      <c r="G5" s="242"/>
      <c r="H5" s="243"/>
      <c r="I5" s="124"/>
      <c r="J5" s="10"/>
      <c r="K5" s="10"/>
    </row>
    <row r="6" spans="1:11" ht="15" customHeight="1" thickBot="1" x14ac:dyDescent="0.35">
      <c r="A6" s="122"/>
      <c r="B6" s="123"/>
      <c r="C6" s="123"/>
      <c r="D6" s="123"/>
      <c r="E6" s="123"/>
      <c r="F6" s="123"/>
      <c r="G6" s="123"/>
      <c r="H6" s="123"/>
      <c r="I6" s="124"/>
      <c r="J6" s="10"/>
      <c r="K6" s="10"/>
    </row>
    <row r="7" spans="1:11" ht="66.75" customHeight="1" thickBot="1" x14ac:dyDescent="0.35">
      <c r="A7" s="122"/>
      <c r="B7" s="213" t="s">
        <v>54</v>
      </c>
      <c r="C7" s="214"/>
      <c r="D7" s="214"/>
      <c r="E7" s="214"/>
      <c r="F7" s="214"/>
      <c r="G7" s="214"/>
      <c r="H7" s="215"/>
      <c r="I7" s="124"/>
      <c r="J7" s="10"/>
      <c r="K7" s="10"/>
    </row>
    <row r="8" spans="1:11" ht="15" thickBot="1" x14ac:dyDescent="0.35">
      <c r="A8" s="126"/>
      <c r="B8" s="15"/>
      <c r="C8" s="15"/>
      <c r="D8" s="15"/>
      <c r="E8" s="15"/>
      <c r="F8" s="15"/>
      <c r="G8" s="15"/>
      <c r="H8" s="15"/>
      <c r="I8" s="121"/>
    </row>
    <row r="9" spans="1:11" s="2" customFormat="1" ht="45.75" customHeight="1" thickBot="1" x14ac:dyDescent="0.35">
      <c r="A9" s="162"/>
      <c r="B9" s="146" t="s">
        <v>20</v>
      </c>
      <c r="C9" s="147" t="s">
        <v>21</v>
      </c>
      <c r="D9" s="148" t="s">
        <v>22</v>
      </c>
      <c r="E9" s="149" t="s">
        <v>45</v>
      </c>
      <c r="F9" s="150" t="s">
        <v>23</v>
      </c>
      <c r="G9" s="151" t="s">
        <v>46</v>
      </c>
      <c r="H9" s="152" t="s">
        <v>47</v>
      </c>
      <c r="I9" s="167"/>
    </row>
    <row r="10" spans="1:11" s="2" customFormat="1" ht="17.25" customHeight="1" thickBot="1" x14ac:dyDescent="0.35">
      <c r="A10" s="162"/>
      <c r="B10" s="32"/>
      <c r="C10" s="33"/>
      <c r="D10" s="38" t="s">
        <v>44</v>
      </c>
      <c r="E10" s="38" t="s">
        <v>48</v>
      </c>
      <c r="F10" s="38" t="s">
        <v>49</v>
      </c>
      <c r="G10" s="38" t="s">
        <v>50</v>
      </c>
      <c r="H10" s="39" t="s">
        <v>51</v>
      </c>
      <c r="I10" s="167"/>
    </row>
    <row r="11" spans="1:11" s="2" customFormat="1" ht="15.75" customHeight="1" x14ac:dyDescent="0.3">
      <c r="A11" s="158" t="s">
        <v>10</v>
      </c>
      <c r="B11" s="34" t="s">
        <v>25</v>
      </c>
      <c r="C11" s="35" t="s">
        <v>32</v>
      </c>
      <c r="D11" s="99"/>
      <c r="E11" s="99"/>
      <c r="F11" s="99"/>
      <c r="G11" s="99"/>
      <c r="H11" s="100"/>
      <c r="I11" s="167"/>
    </row>
    <row r="12" spans="1:11" s="2" customFormat="1" ht="32.25" customHeight="1" x14ac:dyDescent="0.3">
      <c r="A12" s="162"/>
      <c r="B12" s="36" t="s">
        <v>26</v>
      </c>
      <c r="C12" s="30" t="s">
        <v>24</v>
      </c>
      <c r="D12" s="93"/>
      <c r="E12" s="93"/>
      <c r="F12" s="93"/>
      <c r="G12" s="93">
        <v>11</v>
      </c>
      <c r="H12" s="94"/>
      <c r="I12" s="167"/>
    </row>
    <row r="13" spans="1:11" s="2" customFormat="1" ht="62.25" customHeight="1" x14ac:dyDescent="0.3">
      <c r="A13" s="162"/>
      <c r="B13" s="40" t="s">
        <v>27</v>
      </c>
      <c r="C13" s="41" t="s">
        <v>31</v>
      </c>
      <c r="D13" s="101"/>
      <c r="E13" s="101"/>
      <c r="F13" s="101"/>
      <c r="G13" s="101">
        <v>11</v>
      </c>
      <c r="H13" s="102"/>
      <c r="I13" s="167"/>
    </row>
    <row r="14" spans="1:11" s="2" customFormat="1" ht="44.25" customHeight="1" x14ac:dyDescent="0.3">
      <c r="A14" s="162"/>
      <c r="B14" s="36" t="s">
        <v>28</v>
      </c>
      <c r="C14" s="30" t="s">
        <v>279</v>
      </c>
      <c r="D14" s="93"/>
      <c r="E14" s="93"/>
      <c r="F14" s="93"/>
      <c r="G14" s="93">
        <v>11</v>
      </c>
      <c r="H14" s="94"/>
      <c r="I14" s="167"/>
    </row>
    <row r="15" spans="1:11" s="2" customFormat="1" ht="65.25" customHeight="1" x14ac:dyDescent="0.3">
      <c r="A15" s="162"/>
      <c r="B15" s="40" t="s">
        <v>29</v>
      </c>
      <c r="C15" s="41" t="s">
        <v>33</v>
      </c>
      <c r="D15" s="101"/>
      <c r="E15" s="101"/>
      <c r="F15" s="101"/>
      <c r="G15" s="101">
        <v>11</v>
      </c>
      <c r="H15" s="102"/>
      <c r="I15" s="167"/>
    </row>
    <row r="16" spans="1:11" s="2" customFormat="1" ht="51.75" customHeight="1" x14ac:dyDescent="0.3">
      <c r="A16" s="162"/>
      <c r="B16" s="36" t="s">
        <v>30</v>
      </c>
      <c r="C16" s="30" t="s">
        <v>34</v>
      </c>
      <c r="D16" s="93"/>
      <c r="E16" s="93"/>
      <c r="F16" s="93"/>
      <c r="G16" s="93"/>
      <c r="H16" s="94">
        <v>13</v>
      </c>
      <c r="I16" s="167"/>
    </row>
    <row r="17" spans="1:9" s="2" customFormat="1" ht="65.25" customHeight="1" thickBot="1" x14ac:dyDescent="0.35">
      <c r="A17" s="162"/>
      <c r="B17" s="42" t="s">
        <v>35</v>
      </c>
      <c r="C17" s="43" t="s">
        <v>318</v>
      </c>
      <c r="D17" s="103"/>
      <c r="E17" s="103"/>
      <c r="F17" s="103"/>
      <c r="G17" s="103">
        <v>11</v>
      </c>
      <c r="H17" s="104"/>
      <c r="I17" s="167"/>
    </row>
    <row r="18" spans="1:9" s="2" customFormat="1" ht="15" thickBot="1" x14ac:dyDescent="0.35">
      <c r="A18" s="162"/>
      <c r="B18" s="70"/>
      <c r="C18" s="70"/>
      <c r="D18" s="70"/>
      <c r="E18" s="70"/>
      <c r="F18" s="70"/>
      <c r="G18" s="70"/>
      <c r="H18" s="70"/>
      <c r="I18" s="167"/>
    </row>
    <row r="19" spans="1:9" s="2" customFormat="1" ht="15" thickBot="1" x14ac:dyDescent="0.35">
      <c r="A19" s="162"/>
      <c r="B19" s="70"/>
      <c r="C19" s="110" t="s">
        <v>43</v>
      </c>
      <c r="D19" s="181">
        <f>SUM(D12:D18)</f>
        <v>0</v>
      </c>
      <c r="E19" s="182">
        <f>SUM(E12:E18)</f>
        <v>0</v>
      </c>
      <c r="F19" s="183">
        <f>SUM(F12:F18)</f>
        <v>0</v>
      </c>
      <c r="G19" s="184">
        <f>SUM(G12:G18)</f>
        <v>55</v>
      </c>
      <c r="H19" s="185">
        <f>SUM(H12:H18)</f>
        <v>13</v>
      </c>
      <c r="I19" s="167"/>
    </row>
    <row r="20" spans="1:9" s="2" customFormat="1" ht="15" thickBot="1" x14ac:dyDescent="0.35">
      <c r="A20" s="162"/>
      <c r="B20" s="70"/>
      <c r="C20" s="70"/>
      <c r="D20" s="70"/>
      <c r="E20" s="70"/>
      <c r="F20" s="70"/>
      <c r="G20" s="70"/>
      <c r="H20" s="70"/>
      <c r="I20" s="167"/>
    </row>
    <row r="21" spans="1:9" s="2" customFormat="1" ht="40.5" customHeight="1" thickBot="1" x14ac:dyDescent="0.45">
      <c r="A21" s="162"/>
      <c r="B21" s="70"/>
      <c r="C21" s="31" t="s">
        <v>52</v>
      </c>
      <c r="D21" s="186">
        <f>SUM(D19:H19)</f>
        <v>68</v>
      </c>
      <c r="E21" s="244" t="s">
        <v>53</v>
      </c>
      <c r="F21" s="245"/>
      <c r="G21" s="245"/>
      <c r="H21" s="245"/>
      <c r="I21" s="167"/>
    </row>
    <row r="22" spans="1:9" ht="15" thickBot="1" x14ac:dyDescent="0.35">
      <c r="A22" s="126"/>
      <c r="B22" s="15"/>
      <c r="C22" s="15"/>
      <c r="D22" s="15"/>
      <c r="E22" s="15"/>
      <c r="F22" s="15"/>
      <c r="G22" s="15"/>
      <c r="H22" s="15"/>
      <c r="I22" s="121"/>
    </row>
    <row r="23" spans="1:9" ht="15" thickBot="1" x14ac:dyDescent="0.35">
      <c r="A23" s="238" t="s">
        <v>19</v>
      </c>
      <c r="B23" s="239"/>
      <c r="C23" s="239"/>
      <c r="D23" s="239"/>
      <c r="E23" s="239"/>
      <c r="F23" s="239"/>
      <c r="G23" s="239"/>
      <c r="H23" s="239"/>
      <c r="I23" s="240"/>
    </row>
    <row r="24" spans="1:9" x14ac:dyDescent="0.3">
      <c r="A24" s="126"/>
      <c r="B24" s="15"/>
      <c r="C24" s="15"/>
      <c r="D24" s="165" t="s">
        <v>273</v>
      </c>
      <c r="E24" s="15"/>
      <c r="F24" s="15"/>
      <c r="G24" s="15"/>
      <c r="H24" s="15"/>
      <c r="I24" s="121"/>
    </row>
    <row r="25" spans="1:9" ht="15" thickBot="1" x14ac:dyDescent="0.35">
      <c r="A25" s="127"/>
      <c r="B25" s="128"/>
      <c r="C25" s="128"/>
      <c r="D25" s="128"/>
      <c r="E25" s="128"/>
      <c r="F25" s="128"/>
      <c r="G25" s="128"/>
      <c r="H25" s="128"/>
      <c r="I25" s="129"/>
    </row>
  </sheetData>
  <mergeCells count="6">
    <mergeCell ref="A23:I23"/>
    <mergeCell ref="B7:H7"/>
    <mergeCell ref="B5:H5"/>
    <mergeCell ref="E21:H21"/>
    <mergeCell ref="A1:I1"/>
    <mergeCell ref="H3:I3"/>
  </mergeCells>
  <pageMargins left="0.7" right="0.7" top="0.75" bottom="0.75" header="0.3" footer="0.3"/>
  <pageSetup paperSize="9" scale="6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workbookViewId="0">
      <selection activeCell="H3" sqref="H3:I3"/>
    </sheetView>
  </sheetViews>
  <sheetFormatPr defaultRowHeight="14.4" x14ac:dyDescent="0.3"/>
  <cols>
    <col min="1" max="1" width="9" customWidth="1"/>
    <col min="2" max="2" width="29.33203125" customWidth="1"/>
    <col min="3" max="3" width="13" customWidth="1"/>
    <col min="4" max="4" width="15.33203125" customWidth="1"/>
    <col min="5" max="5" width="12.88671875" customWidth="1"/>
    <col min="6" max="6" width="15.5546875" customWidth="1"/>
    <col min="7" max="7" width="12.44140625" customWidth="1"/>
    <col min="8" max="8" width="12" customWidth="1"/>
    <col min="9" max="9" width="7" customWidth="1"/>
    <col min="10" max="10" width="13.6640625" customWidth="1"/>
  </cols>
  <sheetData>
    <row r="1" spans="1:12" ht="45" customHeight="1" thickBot="1" x14ac:dyDescent="0.35">
      <c r="A1" s="247" t="s">
        <v>218</v>
      </c>
      <c r="B1" s="248"/>
      <c r="C1" s="248"/>
      <c r="D1" s="248"/>
      <c r="E1" s="248"/>
      <c r="F1" s="248"/>
      <c r="G1" s="248"/>
      <c r="H1" s="248"/>
      <c r="I1" s="249"/>
      <c r="J1" s="16"/>
      <c r="K1" s="16"/>
    </row>
    <row r="2" spans="1:12" ht="17.25" customHeight="1" thickBot="1" x14ac:dyDescent="0.35">
      <c r="A2" s="120"/>
      <c r="B2" s="26"/>
      <c r="C2" s="26"/>
      <c r="D2" s="26"/>
      <c r="E2" s="26"/>
      <c r="F2" s="26"/>
      <c r="G2" s="26"/>
      <c r="H2" s="26"/>
      <c r="I2" s="155"/>
      <c r="J2" s="4"/>
    </row>
    <row r="3" spans="1:12" ht="42" customHeight="1" thickBot="1" x14ac:dyDescent="0.35">
      <c r="A3" s="5" t="s">
        <v>3</v>
      </c>
      <c r="B3" s="6" t="s">
        <v>280</v>
      </c>
      <c r="C3" s="7" t="s">
        <v>4</v>
      </c>
      <c r="D3" s="205">
        <v>25767</v>
      </c>
      <c r="E3" s="8" t="s">
        <v>5</v>
      </c>
      <c r="F3" s="8" t="s">
        <v>281</v>
      </c>
      <c r="G3" s="25" t="s">
        <v>217</v>
      </c>
      <c r="H3" s="246" t="s">
        <v>285</v>
      </c>
      <c r="I3" s="225"/>
      <c r="J3" s="16"/>
      <c r="K3" s="16"/>
    </row>
    <row r="4" spans="1:12" ht="15" customHeight="1" thickBot="1" x14ac:dyDescent="0.35">
      <c r="A4" s="122"/>
      <c r="B4" s="123"/>
      <c r="C4" s="123"/>
      <c r="D4" s="123"/>
      <c r="E4" s="123"/>
      <c r="F4" s="123"/>
      <c r="G4" s="123"/>
      <c r="H4" s="123"/>
      <c r="I4" s="124"/>
      <c r="J4" s="10"/>
      <c r="K4" s="10"/>
    </row>
    <row r="5" spans="1:12" ht="69.75" customHeight="1" thickBot="1" x14ac:dyDescent="0.35">
      <c r="A5" s="122"/>
      <c r="B5" s="213" t="s">
        <v>243</v>
      </c>
      <c r="C5" s="214"/>
      <c r="D5" s="214"/>
      <c r="E5" s="214"/>
      <c r="F5" s="214"/>
      <c r="G5" s="214"/>
      <c r="H5" s="215"/>
      <c r="I5" s="168"/>
      <c r="J5" s="12"/>
      <c r="K5" s="10"/>
    </row>
    <row r="6" spans="1:12" ht="15" thickBot="1" x14ac:dyDescent="0.35">
      <c r="A6" s="122"/>
      <c r="B6" s="123"/>
      <c r="C6" s="123"/>
      <c r="D6" s="123"/>
      <c r="E6" s="123"/>
      <c r="F6" s="123"/>
      <c r="G6" s="123"/>
      <c r="H6" s="123"/>
      <c r="I6" s="124"/>
      <c r="J6" s="10"/>
    </row>
    <row r="7" spans="1:12" s="2" customFormat="1" ht="63" customHeight="1" x14ac:dyDescent="0.3">
      <c r="A7" s="125"/>
      <c r="B7" s="153" t="s">
        <v>21</v>
      </c>
      <c r="C7" s="111" t="s">
        <v>219</v>
      </c>
      <c r="D7" s="112" t="s">
        <v>220</v>
      </c>
      <c r="E7" s="113" t="s">
        <v>221</v>
      </c>
      <c r="F7" s="114" t="s">
        <v>222</v>
      </c>
      <c r="G7" s="16"/>
      <c r="H7" s="16"/>
      <c r="I7" s="169"/>
      <c r="J7" s="16"/>
      <c r="K7" s="16"/>
      <c r="L7" s="58"/>
    </row>
    <row r="8" spans="1:12" s="64" customFormat="1" ht="23.25" customHeight="1" x14ac:dyDescent="0.3">
      <c r="A8" s="170"/>
      <c r="B8" s="73"/>
      <c r="C8" s="71" t="s">
        <v>230</v>
      </c>
      <c r="D8" s="71" t="s">
        <v>231</v>
      </c>
      <c r="E8" s="71" t="s">
        <v>232</v>
      </c>
      <c r="F8" s="74" t="s">
        <v>233</v>
      </c>
      <c r="G8" s="16"/>
      <c r="H8" s="16"/>
      <c r="I8" s="169"/>
      <c r="J8" s="16"/>
      <c r="K8" s="16"/>
      <c r="L8" s="58"/>
    </row>
    <row r="9" spans="1:12" s="1" customFormat="1" ht="16.5" customHeight="1" x14ac:dyDescent="0.3">
      <c r="A9" s="65" t="s">
        <v>10</v>
      </c>
      <c r="B9" s="27" t="s">
        <v>32</v>
      </c>
      <c r="C9" s="91"/>
      <c r="D9" s="91"/>
      <c r="E9" s="91">
        <v>2</v>
      </c>
      <c r="F9" s="92"/>
      <c r="G9" s="66"/>
      <c r="H9" s="66"/>
      <c r="I9" s="171"/>
      <c r="J9" s="66"/>
      <c r="K9" s="66"/>
      <c r="L9" s="67"/>
    </row>
    <row r="10" spans="1:12" s="2" customFormat="1" ht="50.25" customHeight="1" x14ac:dyDescent="0.3">
      <c r="A10" s="162"/>
      <c r="B10" s="36" t="s">
        <v>223</v>
      </c>
      <c r="C10" s="93"/>
      <c r="D10" s="93"/>
      <c r="E10" s="93"/>
      <c r="F10" s="94">
        <v>3</v>
      </c>
      <c r="G10" s="58"/>
      <c r="H10" s="58"/>
      <c r="I10" s="172"/>
      <c r="J10" s="58"/>
      <c r="K10" s="58"/>
      <c r="L10" s="58"/>
    </row>
    <row r="11" spans="1:12" s="2" customFormat="1" ht="50.25" customHeight="1" x14ac:dyDescent="0.3">
      <c r="A11" s="162"/>
      <c r="B11" s="68" t="s">
        <v>224</v>
      </c>
      <c r="C11" s="95"/>
      <c r="D11" s="95"/>
      <c r="E11" s="95"/>
      <c r="F11" s="96">
        <v>3</v>
      </c>
      <c r="G11" s="58"/>
      <c r="H11" s="58"/>
      <c r="I11" s="167"/>
    </row>
    <row r="12" spans="1:12" s="2" customFormat="1" ht="46.5" customHeight="1" x14ac:dyDescent="0.3">
      <c r="A12" s="162"/>
      <c r="B12" s="36" t="s">
        <v>234</v>
      </c>
      <c r="C12" s="93"/>
      <c r="D12" s="93"/>
      <c r="E12" s="93"/>
      <c r="F12" s="94">
        <v>3</v>
      </c>
      <c r="G12" s="70"/>
      <c r="H12" s="70"/>
      <c r="I12" s="167"/>
    </row>
    <row r="13" spans="1:12" s="2" customFormat="1" ht="39" customHeight="1" x14ac:dyDescent="0.3">
      <c r="A13" s="162"/>
      <c r="B13" s="68" t="s">
        <v>225</v>
      </c>
      <c r="C13" s="95"/>
      <c r="D13" s="95"/>
      <c r="E13" s="95"/>
      <c r="F13" s="96">
        <v>3</v>
      </c>
      <c r="G13" s="70"/>
      <c r="H13" s="70"/>
      <c r="I13" s="167"/>
    </row>
    <row r="14" spans="1:12" s="2" customFormat="1" ht="36" customHeight="1" x14ac:dyDescent="0.3">
      <c r="A14" s="162"/>
      <c r="B14" s="36" t="s">
        <v>226</v>
      </c>
      <c r="C14" s="93"/>
      <c r="D14" s="93"/>
      <c r="E14" s="93"/>
      <c r="F14" s="94">
        <v>3</v>
      </c>
      <c r="G14" s="70"/>
      <c r="H14" s="70"/>
      <c r="I14" s="167"/>
    </row>
    <row r="15" spans="1:12" s="2" customFormat="1" ht="43.2" x14ac:dyDescent="0.3">
      <c r="A15" s="162"/>
      <c r="B15" s="68" t="s">
        <v>227</v>
      </c>
      <c r="C15" s="95"/>
      <c r="D15" s="95"/>
      <c r="E15" s="95"/>
      <c r="F15" s="96">
        <v>3</v>
      </c>
      <c r="G15" s="70"/>
      <c r="H15" s="70"/>
      <c r="I15" s="167"/>
    </row>
    <row r="16" spans="1:12" s="2" customFormat="1" ht="43.2" x14ac:dyDescent="0.3">
      <c r="A16" s="162"/>
      <c r="B16" s="36" t="s">
        <v>235</v>
      </c>
      <c r="C16" s="93"/>
      <c r="D16" s="93"/>
      <c r="E16" s="93"/>
      <c r="F16" s="94">
        <v>3</v>
      </c>
      <c r="G16" s="70"/>
      <c r="H16" s="70"/>
      <c r="I16" s="167"/>
    </row>
    <row r="17" spans="1:9" s="2" customFormat="1" ht="95.25" customHeight="1" x14ac:dyDescent="0.3">
      <c r="A17" s="162"/>
      <c r="B17" s="68" t="s">
        <v>228</v>
      </c>
      <c r="C17" s="95"/>
      <c r="D17" s="95"/>
      <c r="E17" s="95"/>
      <c r="F17" s="96">
        <v>3</v>
      </c>
      <c r="G17" s="70"/>
      <c r="H17" s="70"/>
      <c r="I17" s="167"/>
    </row>
    <row r="18" spans="1:9" ht="50.25" customHeight="1" x14ac:dyDescent="0.3">
      <c r="A18" s="126"/>
      <c r="B18" s="36" t="s">
        <v>229</v>
      </c>
      <c r="C18" s="97"/>
      <c r="D18" s="97"/>
      <c r="E18" s="97"/>
      <c r="F18" s="98">
        <v>3</v>
      </c>
      <c r="G18" s="15"/>
      <c r="H18" s="15"/>
      <c r="I18" s="121"/>
    </row>
    <row r="19" spans="1:9" ht="15" thickBot="1" x14ac:dyDescent="0.35">
      <c r="A19" s="126"/>
      <c r="B19" s="15"/>
      <c r="C19" s="15"/>
      <c r="D19" s="15"/>
      <c r="E19" s="15"/>
      <c r="F19" s="15"/>
      <c r="G19" s="15"/>
      <c r="H19" s="15"/>
      <c r="I19" s="121"/>
    </row>
    <row r="20" spans="1:9" ht="15" thickBot="1" x14ac:dyDescent="0.35">
      <c r="A20" s="126"/>
      <c r="B20" s="110" t="s">
        <v>43</v>
      </c>
      <c r="C20" s="190">
        <f>SUM(C10:C18)</f>
        <v>0</v>
      </c>
      <c r="D20" s="191">
        <f>SUM(D10:D18)</f>
        <v>0</v>
      </c>
      <c r="E20" s="192">
        <f>SUM(E10:E18)</f>
        <v>0</v>
      </c>
      <c r="F20" s="189">
        <f>SUM(F10:F18)</f>
        <v>27</v>
      </c>
      <c r="G20" s="58"/>
      <c r="H20" s="15"/>
      <c r="I20" s="121"/>
    </row>
    <row r="21" spans="1:9" ht="15" thickBot="1" x14ac:dyDescent="0.35">
      <c r="A21" s="126"/>
      <c r="B21" s="70"/>
      <c r="C21" s="70"/>
      <c r="D21" s="70"/>
      <c r="E21" s="70"/>
      <c r="F21" s="70"/>
      <c r="G21" s="70"/>
      <c r="H21" s="15"/>
      <c r="I21" s="121"/>
    </row>
    <row r="22" spans="1:9" ht="21.6" thickBot="1" x14ac:dyDescent="0.45">
      <c r="A22" s="126"/>
      <c r="B22" s="31" t="s">
        <v>242</v>
      </c>
      <c r="C22" s="193">
        <f>SUM(C20:F20)</f>
        <v>27</v>
      </c>
      <c r="D22" s="244" t="s">
        <v>53</v>
      </c>
      <c r="E22" s="245"/>
      <c r="F22" s="245"/>
      <c r="G22" s="245"/>
      <c r="H22" s="15"/>
      <c r="I22" s="121"/>
    </row>
    <row r="23" spans="1:9" ht="15" thickBot="1" x14ac:dyDescent="0.35">
      <c r="A23" s="126"/>
      <c r="B23" s="15"/>
      <c r="C23" s="15"/>
      <c r="D23" s="15"/>
      <c r="E23" s="15"/>
      <c r="F23" s="15"/>
      <c r="G23" s="15"/>
      <c r="H23" s="15"/>
      <c r="I23" s="121"/>
    </row>
    <row r="24" spans="1:9" ht="50.25" customHeight="1" x14ac:dyDescent="0.3">
      <c r="A24" s="126"/>
      <c r="B24" s="44" t="s">
        <v>237</v>
      </c>
      <c r="C24" s="45" t="s">
        <v>238</v>
      </c>
      <c r="D24" s="46" t="s">
        <v>239</v>
      </c>
      <c r="E24" s="47" t="s">
        <v>240</v>
      </c>
      <c r="F24" s="72" t="s">
        <v>241</v>
      </c>
      <c r="G24" s="15"/>
      <c r="H24" s="15"/>
      <c r="I24" s="121"/>
    </row>
    <row r="25" spans="1:9" ht="58.2" thickBot="1" x14ac:dyDescent="0.35">
      <c r="A25" s="126"/>
      <c r="B25" s="75" t="s">
        <v>236</v>
      </c>
      <c r="C25" s="76"/>
      <c r="D25" s="76"/>
      <c r="E25" s="76"/>
      <c r="F25" s="77"/>
      <c r="G25" s="15"/>
      <c r="H25" s="15"/>
      <c r="I25" s="121"/>
    </row>
    <row r="26" spans="1:9" ht="15" thickBot="1" x14ac:dyDescent="0.35">
      <c r="A26" s="126"/>
      <c r="B26" s="15"/>
      <c r="C26" s="15"/>
      <c r="D26" s="15"/>
      <c r="E26" s="15"/>
      <c r="F26" s="15"/>
      <c r="G26" s="15"/>
      <c r="H26" s="15"/>
      <c r="I26" s="121"/>
    </row>
    <row r="27" spans="1:9" ht="15" thickBot="1" x14ac:dyDescent="0.35">
      <c r="A27" s="247" t="s">
        <v>218</v>
      </c>
      <c r="B27" s="248"/>
      <c r="C27" s="248"/>
      <c r="D27" s="248"/>
      <c r="E27" s="248"/>
      <c r="F27" s="248"/>
      <c r="G27" s="248"/>
      <c r="H27" s="248"/>
      <c r="I27" s="249"/>
    </row>
    <row r="28" spans="1:9" x14ac:dyDescent="0.3">
      <c r="A28" s="126"/>
      <c r="B28" s="15"/>
      <c r="C28" s="15"/>
      <c r="D28" s="165" t="s">
        <v>273</v>
      </c>
      <c r="E28" s="15"/>
      <c r="F28" s="15"/>
      <c r="G28" s="15"/>
      <c r="H28" s="15"/>
      <c r="I28" s="121"/>
    </row>
    <row r="29" spans="1:9" x14ac:dyDescent="0.3">
      <c r="A29" s="126"/>
      <c r="B29" s="15"/>
      <c r="C29" s="15"/>
      <c r="D29" s="15"/>
      <c r="E29" s="15"/>
      <c r="F29" s="15"/>
      <c r="G29" s="15"/>
      <c r="H29" s="15"/>
      <c r="I29" s="121"/>
    </row>
    <row r="30" spans="1:9" ht="15" thickBot="1" x14ac:dyDescent="0.35">
      <c r="A30" s="127"/>
      <c r="B30" s="128"/>
      <c r="C30" s="128"/>
      <c r="D30" s="128"/>
      <c r="E30" s="128"/>
      <c r="F30" s="128"/>
      <c r="G30" s="128"/>
      <c r="H30" s="128"/>
      <c r="I30" s="129"/>
    </row>
  </sheetData>
  <mergeCells count="5">
    <mergeCell ref="D22:G22"/>
    <mergeCell ref="H3:I3"/>
    <mergeCell ref="A1:I1"/>
    <mergeCell ref="B5:H5"/>
    <mergeCell ref="A27:I27"/>
  </mergeCells>
  <pageMargins left="0.7" right="0.7" top="0.75" bottom="0.75" header="0.3" footer="0.3"/>
  <pageSetup paperSize="9" scale="69" fitToHeight="0" orientation="portrait" r:id="rId1"/>
  <ignoredErrors>
    <ignoredError sqref="E2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GridLines="0" topLeftCell="A13" workbookViewId="0">
      <selection activeCell="K16" sqref="K16"/>
    </sheetView>
  </sheetViews>
  <sheetFormatPr defaultRowHeight="14.4" x14ac:dyDescent="0.3"/>
  <cols>
    <col min="1" max="1" width="9" customWidth="1"/>
    <col min="2" max="2" width="29.33203125" customWidth="1"/>
    <col min="3" max="3" width="13" customWidth="1"/>
    <col min="4" max="4" width="15.33203125" customWidth="1"/>
    <col min="5" max="5" width="12.88671875" customWidth="1"/>
    <col min="6" max="6" width="15.5546875" customWidth="1"/>
    <col min="7" max="7" width="12.44140625" customWidth="1"/>
    <col min="8" max="13" width="9.6640625" customWidth="1"/>
  </cols>
  <sheetData>
    <row r="1" spans="1:13" ht="45" customHeight="1" thickBot="1" x14ac:dyDescent="0.35">
      <c r="A1" s="250" t="s">
        <v>244</v>
      </c>
      <c r="B1" s="251"/>
      <c r="C1" s="251"/>
      <c r="D1" s="251"/>
      <c r="E1" s="251"/>
      <c r="F1" s="251"/>
      <c r="G1" s="251"/>
      <c r="H1" s="251"/>
      <c r="I1" s="251"/>
      <c r="J1" s="251"/>
      <c r="K1" s="251"/>
      <c r="L1" s="251"/>
      <c r="M1" s="252"/>
    </row>
    <row r="2" spans="1:13" ht="17.25" customHeight="1" thickBot="1" x14ac:dyDescent="0.35">
      <c r="A2" s="120"/>
      <c r="B2" s="26"/>
      <c r="C2" s="26"/>
      <c r="D2" s="26"/>
      <c r="E2" s="26"/>
      <c r="F2" s="26"/>
      <c r="G2" s="26"/>
      <c r="H2" s="26"/>
      <c r="I2" s="26"/>
      <c r="J2" s="26"/>
      <c r="K2" s="15"/>
      <c r="L2" s="15"/>
      <c r="M2" s="121"/>
    </row>
    <row r="3" spans="1:13" ht="42" customHeight="1" thickBot="1" x14ac:dyDescent="0.35">
      <c r="A3" s="5" t="s">
        <v>3</v>
      </c>
      <c r="B3" s="6" t="str">
        <f>ScoreCard!B3</f>
        <v>Julie Norman</v>
      </c>
      <c r="C3" s="7" t="s">
        <v>4</v>
      </c>
      <c r="D3" s="205" t="str">
        <f>ScoreCard!D3</f>
        <v>18.07.1970</v>
      </c>
      <c r="E3" s="8" t="s">
        <v>5</v>
      </c>
      <c r="F3" s="8" t="str">
        <f>ScoreCard!F3</f>
        <v>F743424</v>
      </c>
      <c r="G3" s="9" t="s">
        <v>217</v>
      </c>
      <c r="H3" s="256" t="s">
        <v>285</v>
      </c>
      <c r="I3" s="257"/>
      <c r="J3" s="257"/>
      <c r="K3" s="257"/>
      <c r="L3" s="257"/>
      <c r="M3" s="258"/>
    </row>
    <row r="4" spans="1:13" ht="15" customHeight="1" thickBot="1" x14ac:dyDescent="0.35">
      <c r="A4" s="122"/>
      <c r="B4" s="123"/>
      <c r="C4" s="123"/>
      <c r="D4" s="123"/>
      <c r="E4" s="123"/>
      <c r="F4" s="123"/>
      <c r="G4" s="123"/>
      <c r="H4" s="123"/>
      <c r="I4" s="123"/>
      <c r="J4" s="123"/>
      <c r="K4" s="123"/>
      <c r="L4" s="15"/>
      <c r="M4" s="121"/>
    </row>
    <row r="5" spans="1:13" s="1" customFormat="1" ht="86.25" customHeight="1" thickBot="1" x14ac:dyDescent="0.35">
      <c r="A5" s="125"/>
      <c r="B5" s="253" t="s">
        <v>245</v>
      </c>
      <c r="C5" s="254"/>
      <c r="D5" s="254"/>
      <c r="E5" s="254"/>
      <c r="F5" s="254"/>
      <c r="G5" s="254"/>
      <c r="H5" s="254"/>
      <c r="I5" s="254"/>
      <c r="J5" s="254"/>
      <c r="K5" s="254"/>
      <c r="L5" s="255"/>
      <c r="M5" s="173"/>
    </row>
    <row r="6" spans="1:13" ht="69.75" customHeight="1" thickBot="1" x14ac:dyDescent="0.35">
      <c r="A6" s="122"/>
      <c r="B6" s="213" t="s">
        <v>254</v>
      </c>
      <c r="C6" s="214"/>
      <c r="D6" s="214"/>
      <c r="E6" s="214"/>
      <c r="F6" s="214"/>
      <c r="G6" s="214"/>
      <c r="H6" s="214"/>
      <c r="I6" s="214"/>
      <c r="J6" s="214"/>
      <c r="K6" s="214"/>
      <c r="L6" s="215"/>
      <c r="M6" s="121"/>
    </row>
    <row r="7" spans="1:13" ht="15" thickBot="1" x14ac:dyDescent="0.35">
      <c r="A7" s="126"/>
      <c r="B7" s="15"/>
      <c r="C7" s="15"/>
      <c r="D7" s="15"/>
      <c r="E7" s="15"/>
      <c r="F7" s="15"/>
      <c r="G7" s="15"/>
      <c r="H7" s="15"/>
      <c r="I7" s="15"/>
      <c r="J7" s="15"/>
      <c r="K7" s="15"/>
      <c r="L7" s="15"/>
      <c r="M7" s="121"/>
    </row>
    <row r="8" spans="1:13" x14ac:dyDescent="0.3">
      <c r="A8" s="126"/>
      <c r="B8" s="79" t="s">
        <v>246</v>
      </c>
      <c r="C8" s="80" t="s">
        <v>25</v>
      </c>
      <c r="D8" s="81" t="s">
        <v>26</v>
      </c>
      <c r="E8" s="82" t="s">
        <v>27</v>
      </c>
      <c r="F8" s="83" t="s">
        <v>28</v>
      </c>
      <c r="G8" s="84" t="s">
        <v>29</v>
      </c>
      <c r="H8" s="85" t="s">
        <v>30</v>
      </c>
      <c r="I8" s="86" t="s">
        <v>35</v>
      </c>
      <c r="J8" s="87">
        <v>7</v>
      </c>
      <c r="K8" s="88">
        <v>8</v>
      </c>
      <c r="L8" s="89">
        <v>9</v>
      </c>
      <c r="M8" s="90">
        <v>10</v>
      </c>
    </row>
    <row r="9" spans="1:13" x14ac:dyDescent="0.3">
      <c r="A9" s="126"/>
      <c r="B9" s="27" t="s">
        <v>10</v>
      </c>
      <c r="C9" s="91"/>
      <c r="D9" s="91"/>
      <c r="E9" s="91">
        <v>2</v>
      </c>
      <c r="F9" s="91"/>
      <c r="G9" s="91"/>
      <c r="H9" s="91"/>
      <c r="I9" s="91"/>
      <c r="J9" s="97"/>
      <c r="K9" s="97"/>
      <c r="L9" s="97"/>
      <c r="M9" s="98"/>
    </row>
    <row r="10" spans="1:13" ht="115.2" x14ac:dyDescent="0.3">
      <c r="A10" s="126"/>
      <c r="B10" s="78" t="s">
        <v>247</v>
      </c>
      <c r="C10" s="105"/>
      <c r="D10" s="105"/>
      <c r="E10" s="105"/>
      <c r="F10" s="105"/>
      <c r="G10" s="105"/>
      <c r="H10" s="105"/>
      <c r="I10" s="105"/>
      <c r="J10" s="105"/>
      <c r="K10" s="105"/>
      <c r="L10" s="105">
        <v>9</v>
      </c>
      <c r="M10" s="106"/>
    </row>
    <row r="11" spans="1:13" ht="43.2" x14ac:dyDescent="0.3">
      <c r="A11" s="126"/>
      <c r="B11" s="36" t="s">
        <v>248</v>
      </c>
      <c r="C11" s="97"/>
      <c r="D11" s="97"/>
      <c r="E11" s="97"/>
      <c r="F11" s="97"/>
      <c r="G11" s="97"/>
      <c r="H11" s="97"/>
      <c r="I11" s="97"/>
      <c r="J11" s="97"/>
      <c r="K11" s="97"/>
      <c r="L11" s="97"/>
      <c r="M11" s="98">
        <v>10</v>
      </c>
    </row>
    <row r="12" spans="1:13" ht="108" customHeight="1" x14ac:dyDescent="0.3">
      <c r="A12" s="126"/>
      <c r="B12" s="36" t="s">
        <v>249</v>
      </c>
      <c r="C12" s="97"/>
      <c r="D12" s="97"/>
      <c r="E12" s="97"/>
      <c r="F12" s="97"/>
      <c r="G12" s="97"/>
      <c r="H12" s="97"/>
      <c r="I12" s="97"/>
      <c r="J12" s="97"/>
      <c r="K12" s="97"/>
      <c r="L12" s="97"/>
      <c r="M12" s="98">
        <v>10</v>
      </c>
    </row>
    <row r="13" spans="1:13" ht="94.5" customHeight="1" x14ac:dyDescent="0.3">
      <c r="A13" s="126"/>
      <c r="B13" s="36" t="s">
        <v>250</v>
      </c>
      <c r="C13" s="97"/>
      <c r="D13" s="97"/>
      <c r="E13" s="97"/>
      <c r="F13" s="97"/>
      <c r="G13" s="97"/>
      <c r="H13" s="97"/>
      <c r="I13" s="97"/>
      <c r="J13" s="97"/>
      <c r="K13" s="97"/>
      <c r="L13" s="97">
        <v>9</v>
      </c>
      <c r="M13" s="98"/>
    </row>
    <row r="14" spans="1:13" ht="43.2" x14ac:dyDescent="0.3">
      <c r="A14" s="126"/>
      <c r="B14" s="36" t="s">
        <v>251</v>
      </c>
      <c r="C14" s="97"/>
      <c r="D14" s="97"/>
      <c r="E14" s="97"/>
      <c r="F14" s="97"/>
      <c r="G14" s="97"/>
      <c r="H14" s="97"/>
      <c r="I14" s="97"/>
      <c r="J14" s="97"/>
      <c r="K14" s="97"/>
      <c r="L14" s="97"/>
      <c r="M14" s="98">
        <v>10</v>
      </c>
    </row>
    <row r="15" spans="1:13" ht="80.25" customHeight="1" x14ac:dyDescent="0.3">
      <c r="A15" s="126"/>
      <c r="B15" s="36" t="s">
        <v>252</v>
      </c>
      <c r="C15" s="97"/>
      <c r="D15" s="97"/>
      <c r="E15" s="97"/>
      <c r="F15" s="97"/>
      <c r="G15" s="97"/>
      <c r="H15" s="97"/>
      <c r="I15" s="97"/>
      <c r="J15" s="97"/>
      <c r="K15" s="97"/>
      <c r="L15" s="97">
        <v>9</v>
      </c>
      <c r="M15" s="98"/>
    </row>
    <row r="16" spans="1:13" ht="58.2" thickBot="1" x14ac:dyDescent="0.35">
      <c r="A16" s="126"/>
      <c r="B16" s="37" t="s">
        <v>253</v>
      </c>
      <c r="C16" s="107"/>
      <c r="D16" s="107"/>
      <c r="E16" s="107"/>
      <c r="F16" s="107"/>
      <c r="G16" s="107"/>
      <c r="H16" s="107"/>
      <c r="I16" s="107"/>
      <c r="J16" s="107">
        <v>7</v>
      </c>
      <c r="K16" s="107"/>
      <c r="L16" s="107"/>
      <c r="M16" s="108"/>
    </row>
    <row r="17" spans="1:13" ht="15" thickBot="1" x14ac:dyDescent="0.35">
      <c r="A17" s="126"/>
      <c r="B17" s="15"/>
      <c r="C17" s="15"/>
      <c r="D17" s="15"/>
      <c r="E17" s="15"/>
      <c r="F17" s="15"/>
      <c r="G17" s="15"/>
      <c r="H17" s="15"/>
      <c r="I17" s="15"/>
      <c r="J17" s="15"/>
      <c r="K17" s="15"/>
      <c r="L17" s="15"/>
      <c r="M17" s="121"/>
    </row>
    <row r="18" spans="1:13" ht="21.75" customHeight="1" thickBot="1" x14ac:dyDescent="0.35">
      <c r="A18" s="126"/>
      <c r="B18" s="109" t="s">
        <v>43</v>
      </c>
      <c r="C18" s="194">
        <f>SUM(C10:C16)</f>
        <v>0</v>
      </c>
      <c r="D18" s="195">
        <f>SUM(D10:D16)</f>
        <v>0</v>
      </c>
      <c r="E18" s="196">
        <f>SUM(E10:E16)</f>
        <v>0</v>
      </c>
      <c r="F18" s="197">
        <f t="shared" ref="F18:M18" si="0">SUM(F10:F16)</f>
        <v>0</v>
      </c>
      <c r="G18" s="198">
        <f t="shared" si="0"/>
        <v>0</v>
      </c>
      <c r="H18" s="199">
        <f t="shared" si="0"/>
        <v>0</v>
      </c>
      <c r="I18" s="200">
        <f t="shared" si="0"/>
        <v>0</v>
      </c>
      <c r="J18" s="201">
        <f t="shared" si="0"/>
        <v>7</v>
      </c>
      <c r="K18" s="202">
        <f t="shared" si="0"/>
        <v>0</v>
      </c>
      <c r="L18" s="203">
        <f t="shared" si="0"/>
        <v>27</v>
      </c>
      <c r="M18" s="204">
        <f t="shared" si="0"/>
        <v>30</v>
      </c>
    </row>
    <row r="19" spans="1:13" ht="15" thickBot="1" x14ac:dyDescent="0.35">
      <c r="A19" s="126"/>
      <c r="B19" s="70"/>
      <c r="C19" s="70"/>
      <c r="D19" s="70"/>
      <c r="E19" s="70"/>
      <c r="F19" s="70"/>
      <c r="G19" s="70"/>
      <c r="H19" s="15"/>
      <c r="I19" s="15"/>
      <c r="J19" s="15"/>
      <c r="K19" s="15"/>
      <c r="L19" s="15"/>
      <c r="M19" s="121"/>
    </row>
    <row r="20" spans="1:13" ht="21.6" thickBot="1" x14ac:dyDescent="0.45">
      <c r="A20" s="126"/>
      <c r="B20" s="31" t="s">
        <v>255</v>
      </c>
      <c r="C20" s="193">
        <f>SUM(C18:M18)</f>
        <v>64</v>
      </c>
      <c r="D20" s="244" t="s">
        <v>53</v>
      </c>
      <c r="E20" s="245"/>
      <c r="F20" s="245"/>
      <c r="G20" s="245"/>
      <c r="H20" s="15"/>
      <c r="I20" s="15"/>
      <c r="J20" s="15"/>
      <c r="K20" s="15"/>
      <c r="L20" s="15"/>
      <c r="M20" s="121"/>
    </row>
    <row r="21" spans="1:13" ht="15" thickBot="1" x14ac:dyDescent="0.35">
      <c r="A21" s="126"/>
      <c r="B21" s="15"/>
      <c r="C21" s="15"/>
      <c r="D21" s="15"/>
      <c r="E21" s="15"/>
      <c r="F21" s="15"/>
      <c r="G21" s="15"/>
      <c r="H21" s="15"/>
      <c r="I21" s="15"/>
      <c r="J21" s="15"/>
      <c r="K21" s="15"/>
      <c r="L21" s="15"/>
      <c r="M21" s="121"/>
    </row>
    <row r="22" spans="1:13" ht="15" thickBot="1" x14ac:dyDescent="0.35">
      <c r="A22" s="250" t="s">
        <v>244</v>
      </c>
      <c r="B22" s="251"/>
      <c r="C22" s="251"/>
      <c r="D22" s="251"/>
      <c r="E22" s="251"/>
      <c r="F22" s="251"/>
      <c r="G22" s="251"/>
      <c r="H22" s="251"/>
      <c r="I22" s="251"/>
      <c r="J22" s="251"/>
      <c r="K22" s="251"/>
      <c r="L22" s="251"/>
      <c r="M22" s="252"/>
    </row>
    <row r="23" spans="1:13" ht="15" thickBot="1" x14ac:dyDescent="0.35">
      <c r="A23" s="127"/>
      <c r="B23" s="128"/>
      <c r="C23" s="128"/>
      <c r="D23" s="128"/>
      <c r="E23" s="166" t="s">
        <v>273</v>
      </c>
      <c r="F23" s="128"/>
      <c r="G23" s="128"/>
      <c r="H23" s="128"/>
      <c r="I23" s="128"/>
      <c r="J23" s="128"/>
      <c r="K23" s="128"/>
      <c r="L23" s="128"/>
      <c r="M23" s="129"/>
    </row>
  </sheetData>
  <mergeCells count="6">
    <mergeCell ref="A22:M22"/>
    <mergeCell ref="B5:L5"/>
    <mergeCell ref="B6:L6"/>
    <mergeCell ref="A1:M1"/>
    <mergeCell ref="H3:M3"/>
    <mergeCell ref="D20:G20"/>
  </mergeCells>
  <pageMargins left="0.7" right="0.7" top="0.75" bottom="0.75" header="0.3" footer="0.3"/>
  <pageSetup paperSize="9" scale="79" fitToHeight="0" orientation="landscape" r:id="rId1"/>
  <ignoredErrors>
    <ignoredError sqref="E1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tabSelected="1" topLeftCell="A3" workbookViewId="0">
      <selection activeCell="F9" sqref="F9"/>
    </sheetView>
  </sheetViews>
  <sheetFormatPr defaultRowHeight="14.4" x14ac:dyDescent="0.3"/>
  <cols>
    <col min="1" max="1" width="9" customWidth="1"/>
    <col min="2" max="2" width="20.109375" customWidth="1"/>
    <col min="3" max="3" width="13" customWidth="1"/>
    <col min="4" max="4" width="15.33203125" customWidth="1"/>
    <col min="5" max="5" width="12.88671875" customWidth="1"/>
    <col min="6" max="6" width="15.5546875" customWidth="1"/>
    <col min="7" max="7" width="12.44140625" customWidth="1"/>
    <col min="8" max="8" width="12" customWidth="1"/>
    <col min="9" max="9" width="7.44140625" customWidth="1"/>
    <col min="10" max="10" width="13.6640625" customWidth="1"/>
  </cols>
  <sheetData>
    <row r="1" spans="1:11" ht="45" customHeight="1" thickBot="1" x14ac:dyDescent="0.35">
      <c r="A1" s="259" t="s">
        <v>269</v>
      </c>
      <c r="B1" s="260"/>
      <c r="C1" s="260"/>
      <c r="D1" s="260"/>
      <c r="E1" s="260"/>
      <c r="F1" s="260"/>
      <c r="G1" s="260"/>
      <c r="H1" s="260"/>
      <c r="I1" s="261"/>
      <c r="J1" s="16"/>
      <c r="K1" s="16"/>
    </row>
    <row r="2" spans="1:11" ht="17.25" customHeight="1" thickBot="1" x14ac:dyDescent="0.35">
      <c r="A2" s="120"/>
      <c r="B2" s="26"/>
      <c r="C2" s="26"/>
      <c r="D2" s="26"/>
      <c r="E2" s="26"/>
      <c r="F2" s="26"/>
      <c r="G2" s="26"/>
      <c r="H2" s="26"/>
      <c r="I2" s="155"/>
      <c r="J2" s="69"/>
      <c r="K2" s="17"/>
    </row>
    <row r="3" spans="1:11" ht="42" customHeight="1" thickBot="1" x14ac:dyDescent="0.35">
      <c r="A3" s="5" t="s">
        <v>3</v>
      </c>
      <c r="B3" s="6" t="str">
        <f>ScoreCard!B3</f>
        <v>Julie Norman</v>
      </c>
      <c r="C3" s="7" t="s">
        <v>4</v>
      </c>
      <c r="D3" s="205" t="str">
        <f>ScoreCard!D3</f>
        <v>18.07.1970</v>
      </c>
      <c r="E3" s="8" t="s">
        <v>5</v>
      </c>
      <c r="F3" s="8" t="str">
        <f>ScoreCard!F3</f>
        <v>F743424</v>
      </c>
      <c r="G3" s="25" t="s">
        <v>266</v>
      </c>
      <c r="H3" s="224" t="s">
        <v>317</v>
      </c>
      <c r="I3" s="225"/>
      <c r="J3" s="16"/>
      <c r="K3" s="16"/>
    </row>
    <row r="4" spans="1:11" ht="15" customHeight="1" thickBot="1" x14ac:dyDescent="0.35">
      <c r="A4" s="122"/>
      <c r="B4" s="123"/>
      <c r="C4" s="123"/>
      <c r="D4" s="123"/>
      <c r="E4" s="123"/>
      <c r="F4" s="123"/>
      <c r="G4" s="123"/>
      <c r="H4" s="123"/>
      <c r="I4" s="124"/>
      <c r="J4" s="10"/>
      <c r="K4" s="10"/>
    </row>
    <row r="5" spans="1:11" ht="30.75" customHeight="1" thickBot="1" x14ac:dyDescent="0.35">
      <c r="A5" s="122"/>
      <c r="B5" s="213" t="s">
        <v>264</v>
      </c>
      <c r="C5" s="214"/>
      <c r="D5" s="214"/>
      <c r="E5" s="214"/>
      <c r="F5" s="214"/>
      <c r="G5" s="214"/>
      <c r="H5" s="215"/>
      <c r="I5" s="168"/>
      <c r="J5" s="12"/>
      <c r="K5" s="10"/>
    </row>
    <row r="6" spans="1:11" ht="15" thickBot="1" x14ac:dyDescent="0.35">
      <c r="A6" s="122"/>
      <c r="B6" s="123"/>
      <c r="C6" s="123"/>
      <c r="D6" s="123"/>
      <c r="E6" s="123"/>
      <c r="F6" s="123"/>
      <c r="G6" s="123"/>
      <c r="H6" s="123"/>
      <c r="I6" s="124"/>
      <c r="J6" s="10"/>
    </row>
    <row r="7" spans="1:11" s="2" customFormat="1" ht="63" customHeight="1" thickBot="1" x14ac:dyDescent="0.35">
      <c r="A7" s="125"/>
      <c r="B7" s="131" t="s">
        <v>256</v>
      </c>
      <c r="C7" s="132" t="s">
        <v>257</v>
      </c>
      <c r="D7" s="133" t="s">
        <v>258</v>
      </c>
      <c r="E7" s="134" t="s">
        <v>261</v>
      </c>
      <c r="F7" s="135" t="s">
        <v>259</v>
      </c>
      <c r="G7" s="154" t="s">
        <v>260</v>
      </c>
      <c r="H7" s="16"/>
      <c r="I7" s="169"/>
      <c r="J7" s="16"/>
      <c r="K7" s="16"/>
    </row>
    <row r="8" spans="1:11" s="1" customFormat="1" ht="16.5" customHeight="1" x14ac:dyDescent="0.3">
      <c r="A8" s="65" t="s">
        <v>10</v>
      </c>
      <c r="B8" s="117" t="s">
        <v>262</v>
      </c>
      <c r="C8" s="118" t="s">
        <v>12</v>
      </c>
      <c r="D8" s="118"/>
      <c r="E8" s="118"/>
      <c r="F8" s="118"/>
      <c r="G8" s="119"/>
      <c r="H8" s="115"/>
      <c r="I8" s="174"/>
      <c r="J8" s="115"/>
      <c r="K8" s="115"/>
    </row>
    <row r="9" spans="1:11" ht="31.5" customHeight="1" thickBot="1" x14ac:dyDescent="0.35">
      <c r="A9" s="126"/>
      <c r="B9" s="48" t="s">
        <v>302</v>
      </c>
      <c r="C9" s="107" t="s">
        <v>283</v>
      </c>
      <c r="D9" s="107"/>
      <c r="E9" s="107"/>
      <c r="F9" s="107"/>
      <c r="G9" s="108"/>
      <c r="H9" s="116"/>
      <c r="I9" s="175"/>
      <c r="J9" s="116"/>
      <c r="K9" s="116"/>
    </row>
    <row r="10" spans="1:11" ht="15" thickBot="1" x14ac:dyDescent="0.35">
      <c r="A10" s="126"/>
      <c r="B10" s="15"/>
      <c r="C10" s="15"/>
      <c r="D10" s="15"/>
      <c r="E10" s="15"/>
      <c r="F10" s="15"/>
      <c r="G10" s="15"/>
      <c r="H10" s="15"/>
      <c r="I10" s="121"/>
    </row>
    <row r="11" spans="1:11" ht="15" thickBot="1" x14ac:dyDescent="0.35">
      <c r="A11" s="126"/>
      <c r="B11" s="259" t="s">
        <v>263</v>
      </c>
      <c r="C11" s="260"/>
      <c r="D11" s="260"/>
      <c r="E11" s="260"/>
      <c r="F11" s="260"/>
      <c r="G11" s="261"/>
      <c r="H11" s="15"/>
      <c r="I11" s="121"/>
    </row>
    <row r="12" spans="1:11" x14ac:dyDescent="0.3">
      <c r="A12" s="126"/>
      <c r="B12" s="262" t="s">
        <v>319</v>
      </c>
      <c r="C12" s="263"/>
      <c r="D12" s="263"/>
      <c r="E12" s="263"/>
      <c r="F12" s="263"/>
      <c r="G12" s="264"/>
      <c r="H12" s="15"/>
      <c r="I12" s="121"/>
    </row>
    <row r="13" spans="1:11" x14ac:dyDescent="0.3">
      <c r="A13" s="126"/>
      <c r="B13" s="265"/>
      <c r="C13" s="210"/>
      <c r="D13" s="210"/>
      <c r="E13" s="210"/>
      <c r="F13" s="210"/>
      <c r="G13" s="266"/>
      <c r="H13" s="15"/>
      <c r="I13" s="121"/>
    </row>
    <row r="14" spans="1:11" x14ac:dyDescent="0.3">
      <c r="A14" s="126"/>
      <c r="B14" s="265"/>
      <c r="C14" s="210"/>
      <c r="D14" s="210"/>
      <c r="E14" s="210"/>
      <c r="F14" s="210"/>
      <c r="G14" s="266"/>
      <c r="H14" s="15"/>
      <c r="I14" s="121"/>
    </row>
    <row r="15" spans="1:11" ht="15" thickBot="1" x14ac:dyDescent="0.35">
      <c r="A15" s="126"/>
      <c r="B15" s="267"/>
      <c r="C15" s="268"/>
      <c r="D15" s="268"/>
      <c r="E15" s="268"/>
      <c r="F15" s="268"/>
      <c r="G15" s="269"/>
      <c r="H15" s="15"/>
      <c r="I15" s="121"/>
    </row>
    <row r="16" spans="1:11" ht="15" thickBot="1" x14ac:dyDescent="0.35">
      <c r="A16" s="126"/>
      <c r="B16" s="15"/>
      <c r="C16" s="15"/>
      <c r="D16" s="15"/>
      <c r="E16" s="15"/>
      <c r="F16" s="15"/>
      <c r="G16" s="15"/>
      <c r="H16" s="15"/>
      <c r="I16" s="121"/>
    </row>
    <row r="17" spans="1:9" ht="15" thickBot="1" x14ac:dyDescent="0.35">
      <c r="A17" s="126"/>
      <c r="B17" s="259" t="s">
        <v>265</v>
      </c>
      <c r="C17" s="260"/>
      <c r="D17" s="260"/>
      <c r="E17" s="260"/>
      <c r="F17" s="260"/>
      <c r="G17" s="261"/>
      <c r="H17" s="15"/>
      <c r="I17" s="121"/>
    </row>
    <row r="18" spans="1:9" x14ac:dyDescent="0.3">
      <c r="A18" s="126"/>
      <c r="B18" s="262" t="s">
        <v>320</v>
      </c>
      <c r="C18" s="263"/>
      <c r="D18" s="263"/>
      <c r="E18" s="263"/>
      <c r="F18" s="263"/>
      <c r="G18" s="264"/>
      <c r="H18" s="15"/>
      <c r="I18" s="121"/>
    </row>
    <row r="19" spans="1:9" x14ac:dyDescent="0.3">
      <c r="A19" s="126"/>
      <c r="B19" s="265"/>
      <c r="C19" s="210"/>
      <c r="D19" s="210"/>
      <c r="E19" s="210"/>
      <c r="F19" s="210"/>
      <c r="G19" s="266"/>
      <c r="H19" s="15"/>
      <c r="I19" s="121"/>
    </row>
    <row r="20" spans="1:9" x14ac:dyDescent="0.3">
      <c r="A20" s="126"/>
      <c r="B20" s="265"/>
      <c r="C20" s="210"/>
      <c r="D20" s="210"/>
      <c r="E20" s="210"/>
      <c r="F20" s="210"/>
      <c r="G20" s="266"/>
      <c r="H20" s="15"/>
      <c r="I20" s="121"/>
    </row>
    <row r="21" spans="1:9" ht="15" thickBot="1" x14ac:dyDescent="0.35">
      <c r="A21" s="126"/>
      <c r="B21" s="267"/>
      <c r="C21" s="268"/>
      <c r="D21" s="268"/>
      <c r="E21" s="268"/>
      <c r="F21" s="268"/>
      <c r="G21" s="269"/>
      <c r="H21" s="15"/>
      <c r="I21" s="121"/>
    </row>
    <row r="22" spans="1:9" ht="15" thickBot="1" x14ac:dyDescent="0.35">
      <c r="A22" s="259" t="s">
        <v>269</v>
      </c>
      <c r="B22" s="260"/>
      <c r="C22" s="260"/>
      <c r="D22" s="260"/>
      <c r="E22" s="260"/>
      <c r="F22" s="260"/>
      <c r="G22" s="260"/>
      <c r="H22" s="260"/>
      <c r="I22" s="261"/>
    </row>
    <row r="23" spans="1:9" ht="15" thickBot="1" x14ac:dyDescent="0.35">
      <c r="A23" s="127"/>
      <c r="B23" s="128"/>
      <c r="C23" s="128"/>
      <c r="D23" s="166" t="s">
        <v>273</v>
      </c>
      <c r="E23" s="128"/>
      <c r="F23" s="128"/>
      <c r="G23" s="128"/>
      <c r="H23" s="128"/>
      <c r="I23" s="129"/>
    </row>
  </sheetData>
  <mergeCells count="8">
    <mergeCell ref="A22:I22"/>
    <mergeCell ref="A1:I1"/>
    <mergeCell ref="B5:H5"/>
    <mergeCell ref="B12:G15"/>
    <mergeCell ref="B18:G21"/>
    <mergeCell ref="B11:G11"/>
    <mergeCell ref="B17:G17"/>
    <mergeCell ref="H3:I3"/>
  </mergeCells>
  <pageMargins left="0.7" right="0.7" top="0.75" bottom="0.75" header="0.3" footer="0.3"/>
  <pageSetup paperSize="9" scale="7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8"/>
  <sheetViews>
    <sheetView showGridLines="0" workbookViewId="0">
      <selection activeCell="F5" sqref="F5"/>
    </sheetView>
  </sheetViews>
  <sheetFormatPr defaultRowHeight="14.4" x14ac:dyDescent="0.3"/>
  <cols>
    <col min="3" max="3" width="126.6640625" customWidth="1"/>
  </cols>
  <sheetData>
    <row r="1" spans="3:7" ht="15" thickBot="1" x14ac:dyDescent="0.35"/>
    <row r="2" spans="3:7" ht="15.6" x14ac:dyDescent="0.3">
      <c r="C2" s="176" t="s">
        <v>267</v>
      </c>
      <c r="D2" s="3"/>
      <c r="E2" s="3"/>
      <c r="F2" s="3"/>
      <c r="G2" s="3"/>
    </row>
    <row r="3" spans="3:7" x14ac:dyDescent="0.3">
      <c r="C3" s="177"/>
    </row>
    <row r="4" spans="3:7" x14ac:dyDescent="0.3">
      <c r="C4" s="177"/>
    </row>
    <row r="5" spans="3:7" ht="356.25" customHeight="1" x14ac:dyDescent="0.3">
      <c r="C5" s="178" t="s">
        <v>268</v>
      </c>
    </row>
    <row r="6" spans="3:7" x14ac:dyDescent="0.3">
      <c r="C6" s="177"/>
    </row>
    <row r="7" spans="3:7" x14ac:dyDescent="0.3">
      <c r="C7" s="177"/>
    </row>
    <row r="8" spans="3:7" ht="15" thickBot="1" x14ac:dyDescent="0.35">
      <c r="C8" s="179" t="s">
        <v>273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ScoreCard</vt:lpstr>
      <vt:lpstr>Headache Diary</vt:lpstr>
      <vt:lpstr>SF-36 Questionaire</vt:lpstr>
      <vt:lpstr>HIT 6 Questionaire</vt:lpstr>
      <vt:lpstr>PHQ9 Questionaire</vt:lpstr>
      <vt:lpstr>Pain Disability Index</vt:lpstr>
      <vt:lpstr>Feedback Form</vt:lpstr>
      <vt:lpstr>Disclaimer</vt:lpstr>
      <vt:lpstr>Disclaimer!Print_Area</vt:lpstr>
      <vt:lpstr>'Feedback Form'!Print_Area</vt:lpstr>
      <vt:lpstr>'Headache Diary'!Print_Area</vt:lpstr>
      <vt:lpstr>'HIT 6 Questionaire'!Print_Area</vt:lpstr>
      <vt:lpstr>'Pain Disability Index'!Print_Area</vt:lpstr>
      <vt:lpstr>'PHQ9 Questionaire'!Print_Area</vt:lpstr>
      <vt:lpstr>ScoreCard!Print_Area</vt:lpstr>
      <vt:lpstr>'SF-36 Questionaire'!Print_Area</vt:lpstr>
    </vt:vector>
  </TitlesOfParts>
  <Company>Plymouth ICT Shared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CRAWFORD Lara, Pathway Co-ordinator</dc:creator>
  <cp:lastModifiedBy>Julie Norman</cp:lastModifiedBy>
  <cp:lastPrinted>2019-10-07T07:11:25Z</cp:lastPrinted>
  <dcterms:created xsi:type="dcterms:W3CDTF">2019-04-26T08:59:19Z</dcterms:created>
  <dcterms:modified xsi:type="dcterms:W3CDTF">2020-02-02T11:45:08Z</dcterms:modified>
</cp:coreProperties>
</file>